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45" windowWidth="6975" windowHeight="8595" tabRatio="626" firstSheet="1" activeTab="5"/>
  </bookViews>
  <sheets>
    <sheet name="MINIPRIMA " sheetId="1" r:id="rId1"/>
    <sheet name="PRIMA 1 F" sheetId="2" r:id="rId2"/>
    <sheet name="PRIMA 2 F" sheetId="3" r:id="rId3"/>
    <sheet name="SECONDA 1 F" sheetId="4" r:id="rId4"/>
    <sheet name="SECONDA 2 F" sheetId="5" r:id="rId5"/>
    <sheet name="TERZA S" sheetId="6" r:id="rId6"/>
    <sheet name="QUARTA S" sheetId="7" r:id="rId7"/>
  </sheets>
  <definedNames>
    <definedName name="_xlnm.Print_Area" localSheetId="0">'MINIPRIMA '!$A$1:$Y$12</definedName>
    <definedName name="_xlnm.Print_Area" localSheetId="1">'PRIMA 1 F'!$A$1:$AD$20</definedName>
    <definedName name="_xlnm.Print_Area" localSheetId="2">'PRIMA 2 F'!$A$1:$AD$14</definedName>
    <definedName name="_xlnm.Print_Area" localSheetId="6">'QUARTA S'!$A$1:$AI$18</definedName>
    <definedName name="_xlnm.Print_Area" localSheetId="3">'SECONDA 1 F'!$A$1:$AD$25</definedName>
    <definedName name="_xlnm.Print_Area" localSheetId="4">'SECONDA 2 F'!$A$1:$AD$16</definedName>
  </definedNames>
  <calcPr fullCalcOnLoad="1"/>
</workbook>
</file>

<file path=xl/sharedStrings.xml><?xml version="1.0" encoding="utf-8"?>
<sst xmlns="http://schemas.openxmlformats.org/spreadsheetml/2006/main" count="341" uniqueCount="75">
  <si>
    <t>GINNASTICA ARTISTICA MASCHILE</t>
  </si>
  <si>
    <t>Fanno 5 attrezzi si conteggiano i migliori 4</t>
  </si>
  <si>
    <t>Fanno 4 attrezzi si prendono i migliori 3</t>
  </si>
  <si>
    <t xml:space="preserve"> </t>
  </si>
  <si>
    <t>CAMPIONATO   PROVINCIALE         UISP</t>
  </si>
  <si>
    <t>CAMPIONATO    PROVINCIALE      UISP</t>
  </si>
  <si>
    <t>CAMPIONATO   PROVINCIALE      UISP</t>
  </si>
  <si>
    <t>CAMPIONATO  PROVIINCIALE    UISP</t>
  </si>
  <si>
    <t>CAMPIONATO   PROVINCIALE    UISP</t>
  </si>
  <si>
    <t>TOTALE GENERALE</t>
  </si>
  <si>
    <t>CORPO LIBERO</t>
  </si>
  <si>
    <t>TRAMPOLINO</t>
  </si>
  <si>
    <t>VOLTEGGIO</t>
  </si>
  <si>
    <t>PARALLELE</t>
  </si>
  <si>
    <t>SBARRA</t>
  </si>
  <si>
    <t>CL.</t>
  </si>
  <si>
    <t>GINNASTA</t>
  </si>
  <si>
    <t>SOCIETA</t>
  </si>
  <si>
    <t>MEDIA</t>
  </si>
  <si>
    <t>totale</t>
  </si>
  <si>
    <t>Valore Partenza</t>
  </si>
  <si>
    <t>Penalità giudice 1</t>
  </si>
  <si>
    <t>Penalità Giudice 2</t>
  </si>
  <si>
    <t>DATA</t>
  </si>
  <si>
    <t>CLASSIFICA MINI PRIMA      1 prova</t>
  </si>
  <si>
    <t>CLASSIFICA  PRIMA CATEGORIA 1° FASCIA</t>
  </si>
  <si>
    <t>CLASSIFICA  PRIMA CATEGORIA   2° FASCIA</t>
  </si>
  <si>
    <t>CLASSIFICA    SECONDA    CATEGORIA   1° FASCIA</t>
  </si>
  <si>
    <t>CLASSIFICA    SECONDA    CATEGORIA  2° FASCIA</t>
  </si>
  <si>
    <t>CAVALLO CON MANIGLIE</t>
  </si>
  <si>
    <t>ANELLI</t>
  </si>
  <si>
    <t>Vitelli Costantino</t>
  </si>
  <si>
    <t>Gymnastica Julia</t>
  </si>
  <si>
    <t xml:space="preserve">CLASSIFICA    QUARTA CATEGORIA SENIOR  </t>
  </si>
  <si>
    <t>Alessandroni  Francesco</t>
  </si>
  <si>
    <t>Felici Riccardo</t>
  </si>
  <si>
    <t>Gabrielli Andrea</t>
  </si>
  <si>
    <t>Raponi Ferdinando</t>
  </si>
  <si>
    <t>Martelloni Lorenzo</t>
  </si>
  <si>
    <t>MINI TRAMPOLINO</t>
  </si>
  <si>
    <t>Fanno 6 attrezzi si conteggiano i migliori 5</t>
  </si>
  <si>
    <t>Da  Roit Marco</t>
  </si>
  <si>
    <t>Eschilo</t>
  </si>
  <si>
    <t>Clarke Kofi Albert</t>
  </si>
  <si>
    <t>Pasi Leonard</t>
  </si>
  <si>
    <t>Pasi Marco</t>
  </si>
  <si>
    <t>Della Salandra Niccolò</t>
  </si>
  <si>
    <t>Magalotti Niccolò</t>
  </si>
  <si>
    <t>Borioni Raul</t>
  </si>
  <si>
    <t>Giannetti Tommaso</t>
  </si>
  <si>
    <t>Tassotti Yuri</t>
  </si>
  <si>
    <t>Ciuffa Lorenzo</t>
  </si>
  <si>
    <t>Gym Point</t>
  </si>
  <si>
    <t>Pagliari Gabriele</t>
  </si>
  <si>
    <t>Starace Vincenzo</t>
  </si>
  <si>
    <t>Cocchi Alessio</t>
  </si>
  <si>
    <t>Boni Francesco</t>
  </si>
  <si>
    <t>Lungu Daniel</t>
  </si>
  <si>
    <t>Luciani Alessandro</t>
  </si>
  <si>
    <t xml:space="preserve">Cesarò Valerio </t>
  </si>
  <si>
    <t>Soepa</t>
  </si>
  <si>
    <t>Stefani Andrea</t>
  </si>
  <si>
    <t>Nomentana</t>
  </si>
  <si>
    <t>Piermaroli Tommaso</t>
  </si>
  <si>
    <t>Nepi Christian</t>
  </si>
  <si>
    <t>Falessi Paolo</t>
  </si>
  <si>
    <t>Severi Gabriele</t>
  </si>
  <si>
    <t>Bandiera A.</t>
  </si>
  <si>
    <t>Brannetti Tommaso</t>
  </si>
  <si>
    <t xml:space="preserve"> Civitavecchia  28  gennaio 2012</t>
  </si>
  <si>
    <t xml:space="preserve"> Civitavecchia   28 gennaio 2012   1° Prova</t>
  </si>
  <si>
    <t>Civitavecchia 28  gennaio 2012   1° Prova</t>
  </si>
  <si>
    <t>Civitavecchia  28 gennaio 2012   1  Prova</t>
  </si>
  <si>
    <t>Civitavecchia  28 gennaio 2012   1° Prova</t>
  </si>
  <si>
    <t>Civitavecchia  28 gennaio 2012     1° Prova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</si>
</sst>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d/m/yy"/>
    <numFmt numFmtId="172" formatCode="0.000"/>
    <numFmt numFmtId="173" formatCode="[$-410]dddd\ d\ mmmm\ yyyy"/>
    <numFmt numFmtId="174" formatCode="d/m/yy;@"/>
    <numFmt numFmtId="175" formatCode="0.0000"/>
    <numFmt numFmtId="176" formatCode="0.0"/>
    <numFmt numFmtId="177" formatCode="mmm\-yyyy"/>
    <numFmt numFmtId="178" formatCode="0.00000"/>
    <numFmt numFmtId="179" formatCode="0.000000"/>
    <numFmt numFmtId="180" formatCode="h\.mm\.ss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8" fillId="0" borderId="10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5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 textRotation="90"/>
    </xf>
    <xf numFmtId="2" fontId="5" fillId="33" borderId="10" xfId="0" applyNumberFormat="1" applyFont="1" applyFill="1" applyBorder="1" applyAlignment="1">
      <alignment textRotation="90"/>
    </xf>
    <xf numFmtId="172" fontId="0" fillId="3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 textRotation="90"/>
    </xf>
    <xf numFmtId="2" fontId="5" fillId="33" borderId="21" xfId="0" applyNumberFormat="1" applyFont="1" applyFill="1" applyBorder="1" applyAlignment="1">
      <alignment textRotation="90"/>
    </xf>
    <xf numFmtId="2" fontId="5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172" fontId="0" fillId="34" borderId="10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14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4" fontId="5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4" fontId="5" fillId="0" borderId="18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9" xfId="0" applyNumberFormat="1" applyFont="1" applyBorder="1" applyAlignment="1">
      <alignment horizontal="center" textRotation="90"/>
    </xf>
    <xf numFmtId="176" fontId="5" fillId="0" borderId="19" xfId="0" applyNumberFormat="1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5" fillId="0" borderId="20" xfId="0" applyNumberFormat="1" applyFont="1" applyBorder="1" applyAlignment="1">
      <alignment horizontal="center" textRotation="90"/>
    </xf>
    <xf numFmtId="0" fontId="5" fillId="0" borderId="23" xfId="0" applyNumberFormat="1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0" fontId="0" fillId="0" borderId="3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133350</xdr:rowOff>
    </xdr:from>
    <xdr:to>
      <xdr:col>2</xdr:col>
      <xdr:colOff>419100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19050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266700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895350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zoomScalePageLayoutView="0" workbookViewId="0" topLeftCell="A1">
      <selection activeCell="A6" sqref="A6:Y6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9.7109375" style="0" customWidth="1"/>
    <col min="4" max="4" width="10.7109375" style="0" customWidth="1"/>
    <col min="5" max="8" width="2.7109375" style="0" customWidth="1"/>
    <col min="9" max="9" width="6.57421875" style="0" customWidth="1"/>
    <col min="10" max="13" width="2.7109375" style="0" customWidth="1"/>
    <col min="14" max="14" width="8.00390625" style="0" customWidth="1"/>
    <col min="15" max="18" width="2.7109375" style="0" customWidth="1"/>
    <col min="19" max="19" width="5.7109375" style="0" customWidth="1"/>
    <col min="20" max="23" width="2.7109375" style="0" customWidth="1"/>
    <col min="24" max="24" width="6.28125" style="0" customWidth="1"/>
  </cols>
  <sheetData>
    <row r="2" spans="1:25" ht="1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5">
      <c r="A3" s="6"/>
      <c r="B3" s="6"/>
      <c r="C3" s="6"/>
      <c r="D3" s="6"/>
      <c r="E3" s="6"/>
      <c r="F3" s="6"/>
      <c r="G3" s="6"/>
      <c r="H3" s="6"/>
    </row>
    <row r="4" spans="1:25" ht="1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8" ht="15">
      <c r="A5" s="6"/>
      <c r="B5" s="6"/>
      <c r="C5" s="6"/>
      <c r="D5" s="6"/>
      <c r="E5" s="6"/>
      <c r="F5" s="6"/>
      <c r="G5" s="6"/>
      <c r="H5" s="6"/>
    </row>
    <row r="6" spans="1:25" ht="15">
      <c r="A6" s="82" t="s">
        <v>69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6" ht="19.5" customHeight="1">
      <c r="A7" s="82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1"/>
    </row>
    <row r="8" spans="1:25" ht="19.5" customHeight="1" thickBot="1">
      <c r="A8" s="47"/>
      <c r="B8" s="48"/>
      <c r="C8" s="48"/>
      <c r="D8" s="48"/>
      <c r="E8" s="85" t="s">
        <v>10</v>
      </c>
      <c r="F8" s="86"/>
      <c r="G8" s="86"/>
      <c r="H8" s="86"/>
      <c r="I8" s="87"/>
      <c r="J8" s="85" t="s">
        <v>11</v>
      </c>
      <c r="K8" s="86"/>
      <c r="L8" s="86"/>
      <c r="M8" s="86"/>
      <c r="N8" s="87"/>
      <c r="O8" s="85" t="s">
        <v>12</v>
      </c>
      <c r="P8" s="86"/>
      <c r="Q8" s="86"/>
      <c r="R8" s="86"/>
      <c r="S8" s="86"/>
      <c r="T8" s="85" t="s">
        <v>13</v>
      </c>
      <c r="U8" s="86"/>
      <c r="V8" s="86"/>
      <c r="W8" s="86"/>
      <c r="X8" s="86"/>
      <c r="Y8" s="83" t="s">
        <v>9</v>
      </c>
    </row>
    <row r="9" spans="1:25" ht="71.25">
      <c r="A9" s="49" t="s">
        <v>15</v>
      </c>
      <c r="B9" s="49" t="s">
        <v>16</v>
      </c>
      <c r="C9" s="40" t="s">
        <v>23</v>
      </c>
      <c r="D9" s="50" t="s">
        <v>17</v>
      </c>
      <c r="E9" s="30" t="s">
        <v>20</v>
      </c>
      <c r="F9" s="31" t="s">
        <v>21</v>
      </c>
      <c r="G9" s="31" t="s">
        <v>22</v>
      </c>
      <c r="H9" s="31" t="s">
        <v>18</v>
      </c>
      <c r="I9" s="32" t="s">
        <v>19</v>
      </c>
      <c r="J9" s="30" t="s">
        <v>20</v>
      </c>
      <c r="K9" s="31" t="s">
        <v>21</v>
      </c>
      <c r="L9" s="31" t="s">
        <v>22</v>
      </c>
      <c r="M9" s="31" t="s">
        <v>18</v>
      </c>
      <c r="N9" s="32" t="s">
        <v>19</v>
      </c>
      <c r="O9" s="30" t="s">
        <v>20</v>
      </c>
      <c r="P9" s="31" t="s">
        <v>21</v>
      </c>
      <c r="Q9" s="31" t="s">
        <v>22</v>
      </c>
      <c r="R9" s="31" t="s">
        <v>18</v>
      </c>
      <c r="S9" s="32" t="s">
        <v>19</v>
      </c>
      <c r="T9" s="30" t="s">
        <v>20</v>
      </c>
      <c r="U9" s="31" t="s">
        <v>21</v>
      </c>
      <c r="V9" s="31" t="s">
        <v>22</v>
      </c>
      <c r="W9" s="31" t="s">
        <v>18</v>
      </c>
      <c r="X9" s="33" t="s">
        <v>19</v>
      </c>
      <c r="Y9" s="84"/>
    </row>
    <row r="10" spans="1:25" ht="34.5" customHeight="1">
      <c r="A10" s="42">
        <v>1</v>
      </c>
      <c r="B10" s="65" t="s">
        <v>53</v>
      </c>
      <c r="C10" s="56">
        <v>38212</v>
      </c>
      <c r="D10" s="78" t="s">
        <v>52</v>
      </c>
      <c r="E10" s="77">
        <v>12</v>
      </c>
      <c r="F10" s="44">
        <v>1.7</v>
      </c>
      <c r="G10" s="44"/>
      <c r="H10" s="45">
        <f>AVERAGE(F10:G10)</f>
        <v>1.7</v>
      </c>
      <c r="I10" s="46">
        <f>+E10-H10</f>
        <v>10.3</v>
      </c>
      <c r="J10" s="43">
        <v>12</v>
      </c>
      <c r="K10" s="44">
        <v>0.9</v>
      </c>
      <c r="L10" s="44"/>
      <c r="M10" s="45">
        <f>AVERAGE(K10:L10)</f>
        <v>0.9</v>
      </c>
      <c r="N10" s="46">
        <f>+J10-M10</f>
        <v>11.1</v>
      </c>
      <c r="O10" s="77">
        <v>11</v>
      </c>
      <c r="P10" s="44">
        <v>1.4</v>
      </c>
      <c r="Q10" s="44"/>
      <c r="R10" s="45">
        <f>AVERAGE(P10:Q10)</f>
        <v>1.4</v>
      </c>
      <c r="S10" s="46">
        <f>+O10-R10</f>
        <v>9.6</v>
      </c>
      <c r="T10" s="77">
        <v>12</v>
      </c>
      <c r="U10" s="44">
        <v>0.7</v>
      </c>
      <c r="V10" s="44"/>
      <c r="W10" s="45">
        <f>AVERAGE(U10:V10)</f>
        <v>0.7</v>
      </c>
      <c r="X10" s="46">
        <f>+T10-W10</f>
        <v>11.3</v>
      </c>
      <c r="Y10" s="39">
        <f>(I10+N10+S10+X10)-MIN(I10,N10,S10,X10)</f>
        <v>32.699999999999996</v>
      </c>
    </row>
    <row r="11" spans="1:25" ht="30" customHeight="1">
      <c r="A11">
        <v>2</v>
      </c>
      <c r="B11" s="34" t="s">
        <v>51</v>
      </c>
      <c r="C11" s="63">
        <v>37883</v>
      </c>
      <c r="D11" s="79" t="s">
        <v>52</v>
      </c>
      <c r="E11" s="77">
        <v>12</v>
      </c>
      <c r="F11" s="44">
        <v>2.2</v>
      </c>
      <c r="G11" s="44"/>
      <c r="H11" s="45">
        <f>AVERAGE(F11:G11)</f>
        <v>2.2</v>
      </c>
      <c r="I11" s="46">
        <f>+E11-H11</f>
        <v>9.8</v>
      </c>
      <c r="J11" s="43">
        <v>12</v>
      </c>
      <c r="K11" s="44">
        <v>1.6</v>
      </c>
      <c r="L11" s="44"/>
      <c r="M11" s="45">
        <f>AVERAGE(K11:L11)</f>
        <v>1.6</v>
      </c>
      <c r="N11" s="46">
        <f>+J11-M11</f>
        <v>10.4</v>
      </c>
      <c r="O11" s="77">
        <v>11</v>
      </c>
      <c r="P11" s="44">
        <v>1.5</v>
      </c>
      <c r="Q11" s="44"/>
      <c r="R11" s="45">
        <f>AVERAGE(P11:Q11)</f>
        <v>1.5</v>
      </c>
      <c r="S11" s="46">
        <f>+O11-R11</f>
        <v>9.5</v>
      </c>
      <c r="T11" s="77">
        <v>12</v>
      </c>
      <c r="U11" s="44">
        <v>1</v>
      </c>
      <c r="V11" s="44"/>
      <c r="W11" s="45">
        <f>AVERAGE(U11:V11)</f>
        <v>1</v>
      </c>
      <c r="X11" s="46">
        <f>+T11-W11</f>
        <v>11</v>
      </c>
      <c r="Y11" s="39">
        <f>(I11+N11+S11+X11)-MIN(I11,N11,S11,X11)</f>
        <v>31.200000000000003</v>
      </c>
    </row>
    <row r="12" ht="30" customHeight="1"/>
    <row r="13" ht="30" customHeight="1"/>
    <row r="14" ht="30" customHeight="1"/>
    <row r="15" ht="30" customHeight="1"/>
    <row r="16" ht="30" customHeight="1"/>
    <row r="17" ht="19.5" customHeight="1">
      <c r="B17" s="7"/>
    </row>
    <row r="18" ht="19.5" customHeight="1">
      <c r="B18" s="7"/>
    </row>
    <row r="19" ht="19.5" customHeight="1">
      <c r="B19" s="14" t="s">
        <v>2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9">
    <mergeCell ref="A2:Y2"/>
    <mergeCell ref="A4:Y4"/>
    <mergeCell ref="A6:Y6"/>
    <mergeCell ref="Y8:Y9"/>
    <mergeCell ref="A7:Y7"/>
    <mergeCell ref="E8:I8"/>
    <mergeCell ref="J8:N8"/>
    <mergeCell ref="O8:S8"/>
    <mergeCell ref="T8:X8"/>
  </mergeCells>
  <printOptions/>
  <pageMargins left="0.7874015748031497" right="0.7874015748031497" top="0.5118110236220472" bottom="0.37" header="0.5118110236220472" footer="0.37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A6" sqref="A6:AD6"/>
    </sheetView>
  </sheetViews>
  <sheetFormatPr defaultColWidth="9.140625" defaultRowHeight="12.75"/>
  <cols>
    <col min="1" max="1" width="3.7109375" style="0" customWidth="1"/>
    <col min="2" max="2" width="13.28125" style="0" customWidth="1"/>
    <col min="3" max="3" width="9.421875" style="0" customWidth="1"/>
    <col min="4" max="4" width="10.00390625" style="0" customWidth="1"/>
    <col min="5" max="8" width="2.7109375" style="0" customWidth="1"/>
    <col min="9" max="9" width="5.57421875" style="0" customWidth="1"/>
    <col min="10" max="13" width="2.7109375" style="0" customWidth="1"/>
    <col min="14" max="14" width="6.421875" style="0" customWidth="1"/>
    <col min="15" max="18" width="2.7109375" style="0" customWidth="1"/>
    <col min="19" max="19" width="6.00390625" style="0" customWidth="1"/>
    <col min="20" max="23" width="2.7109375" style="0" customWidth="1"/>
    <col min="24" max="24" width="5.8515625" style="0" customWidth="1"/>
    <col min="25" max="28" width="2.7109375" style="0" customWidth="1"/>
    <col min="29" max="29" width="5.851562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30" ht="15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30" ht="1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13" ht="15">
      <c r="A5" s="6"/>
      <c r="B5" s="6"/>
      <c r="C5" s="6"/>
      <c r="D5" s="6"/>
      <c r="E5" s="6"/>
      <c r="F5" s="6"/>
      <c r="G5" s="6"/>
      <c r="H5" s="6"/>
      <c r="I5" s="6"/>
      <c r="L5" s="16"/>
      <c r="M5" s="1"/>
    </row>
    <row r="6" spans="1:30" ht="15">
      <c r="A6" s="82" t="s">
        <v>70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2:13" ht="15" customHeight="1" thickBot="1">
      <c r="L7" s="16"/>
      <c r="M7" s="1"/>
    </row>
    <row r="8" spans="1:30" ht="36" customHeight="1" thickBot="1">
      <c r="A8" s="88" t="s">
        <v>25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</row>
    <row r="9" spans="1:30" ht="19.5" customHeight="1" thickBot="1">
      <c r="A9" s="24"/>
      <c r="B9" s="25"/>
      <c r="C9" s="25"/>
      <c r="D9" s="25"/>
      <c r="E9" s="92" t="s">
        <v>10</v>
      </c>
      <c r="F9" s="93"/>
      <c r="G9" s="93"/>
      <c r="H9" s="93"/>
      <c r="I9" s="94"/>
      <c r="J9" s="92" t="s">
        <v>11</v>
      </c>
      <c r="K9" s="93"/>
      <c r="L9" s="93"/>
      <c r="M9" s="93"/>
      <c r="N9" s="94"/>
      <c r="O9" s="92" t="s">
        <v>12</v>
      </c>
      <c r="P9" s="93"/>
      <c r="Q9" s="93"/>
      <c r="R9" s="93"/>
      <c r="S9" s="93"/>
      <c r="T9" s="92" t="s">
        <v>13</v>
      </c>
      <c r="U9" s="93"/>
      <c r="V9" s="93"/>
      <c r="W9" s="93"/>
      <c r="X9" s="94"/>
      <c r="Y9" s="92" t="s">
        <v>14</v>
      </c>
      <c r="Z9" s="93"/>
      <c r="AA9" s="93"/>
      <c r="AB9" s="93"/>
      <c r="AC9" s="93"/>
      <c r="AD9" s="91" t="s">
        <v>9</v>
      </c>
    </row>
    <row r="10" spans="1:30" ht="70.5" customHeight="1" thickBot="1">
      <c r="A10" s="26" t="s">
        <v>15</v>
      </c>
      <c r="B10" s="27" t="s">
        <v>16</v>
      </c>
      <c r="C10" s="28" t="s">
        <v>23</v>
      </c>
      <c r="D10" s="29" t="s">
        <v>17</v>
      </c>
      <c r="E10" s="30" t="s">
        <v>20</v>
      </c>
      <c r="F10" s="31" t="s">
        <v>21</v>
      </c>
      <c r="G10" s="31" t="s">
        <v>22</v>
      </c>
      <c r="H10" s="31" t="s">
        <v>18</v>
      </c>
      <c r="I10" s="32" t="s">
        <v>19</v>
      </c>
      <c r="J10" s="30" t="s">
        <v>20</v>
      </c>
      <c r="K10" s="31" t="s">
        <v>21</v>
      </c>
      <c r="L10" s="31" t="s">
        <v>22</v>
      </c>
      <c r="M10" s="31" t="s">
        <v>18</v>
      </c>
      <c r="N10" s="32" t="s">
        <v>19</v>
      </c>
      <c r="O10" s="30" t="s">
        <v>20</v>
      </c>
      <c r="P10" s="31" t="s">
        <v>21</v>
      </c>
      <c r="Q10" s="31" t="s">
        <v>22</v>
      </c>
      <c r="R10" s="31" t="s">
        <v>18</v>
      </c>
      <c r="S10" s="32" t="s">
        <v>19</v>
      </c>
      <c r="T10" s="30" t="s">
        <v>20</v>
      </c>
      <c r="U10" s="31" t="s">
        <v>21</v>
      </c>
      <c r="V10" s="31" t="s">
        <v>22</v>
      </c>
      <c r="W10" s="31" t="s">
        <v>18</v>
      </c>
      <c r="X10" s="32" t="s">
        <v>19</v>
      </c>
      <c r="Y10" s="30" t="s">
        <v>20</v>
      </c>
      <c r="Z10" s="31" t="s">
        <v>21</v>
      </c>
      <c r="AA10" s="31" t="s">
        <v>22</v>
      </c>
      <c r="AB10" s="31" t="s">
        <v>18</v>
      </c>
      <c r="AC10" s="32" t="s">
        <v>19</v>
      </c>
      <c r="AD10" s="91"/>
    </row>
    <row r="11" spans="1:30" ht="33" customHeight="1">
      <c r="A11" s="2"/>
      <c r="B11" s="34"/>
      <c r="C11" s="56"/>
      <c r="D11" s="35"/>
      <c r="E11" s="73"/>
      <c r="F11" s="37"/>
      <c r="G11" s="37"/>
      <c r="H11" s="38" t="e">
        <f aca="true" t="shared" si="0" ref="H11:H16">AVERAGE(F11:G11)</f>
        <v>#DIV/0!</v>
      </c>
      <c r="I11" s="41" t="e">
        <f aca="true" t="shared" si="1" ref="I11:I16">+E11-H11</f>
        <v>#DIV/0!</v>
      </c>
      <c r="J11" s="73"/>
      <c r="K11" s="37"/>
      <c r="L11" s="37"/>
      <c r="M11" s="38" t="e">
        <f aca="true" t="shared" si="2" ref="M11:M16">AVERAGE(K11:L11)</f>
        <v>#DIV/0!</v>
      </c>
      <c r="N11" s="41" t="e">
        <f aca="true" t="shared" si="3" ref="N11:N16">+J11-M11</f>
        <v>#DIV/0!</v>
      </c>
      <c r="O11" s="73"/>
      <c r="P11" s="37"/>
      <c r="Q11" s="37"/>
      <c r="R11" s="38" t="e">
        <f aca="true" t="shared" si="4" ref="R11:R16">AVERAGE(P11:Q11)</f>
        <v>#DIV/0!</v>
      </c>
      <c r="S11" s="41" t="e">
        <f aca="true" t="shared" si="5" ref="S11:S16">+O11-R11</f>
        <v>#DIV/0!</v>
      </c>
      <c r="T11" s="73"/>
      <c r="U11" s="37"/>
      <c r="V11" s="37"/>
      <c r="W11" s="38" t="e">
        <f aca="true" t="shared" si="6" ref="W11:W16">AVERAGE(U11:V11)</f>
        <v>#DIV/0!</v>
      </c>
      <c r="X11" s="41" t="e">
        <f aca="true" t="shared" si="7" ref="X11:X16">+T11-W11</f>
        <v>#DIV/0!</v>
      </c>
      <c r="Y11" s="73"/>
      <c r="Z11" s="37"/>
      <c r="AA11" s="37"/>
      <c r="AB11" s="38" t="e">
        <f aca="true" t="shared" si="8" ref="AB11:AB16">AVERAGE(Z11:AA11)</f>
        <v>#DIV/0!</v>
      </c>
      <c r="AC11" s="41" t="e">
        <f aca="true" t="shared" si="9" ref="AC11:AC16">+Y11-AB11</f>
        <v>#DIV/0!</v>
      </c>
      <c r="AD11" s="39"/>
    </row>
    <row r="12" spans="1:30" ht="34.5" customHeight="1">
      <c r="A12" s="61"/>
      <c r="B12" s="61"/>
      <c r="C12" s="61"/>
      <c r="D12" s="61"/>
      <c r="E12" s="76"/>
      <c r="F12" s="37"/>
      <c r="G12" s="37"/>
      <c r="H12" s="38" t="e">
        <f t="shared" si="0"/>
        <v>#DIV/0!</v>
      </c>
      <c r="I12" s="41" t="e">
        <f t="shared" si="1"/>
        <v>#DIV/0!</v>
      </c>
      <c r="J12" s="73"/>
      <c r="K12" s="37"/>
      <c r="L12" s="37"/>
      <c r="M12" s="38" t="e">
        <f t="shared" si="2"/>
        <v>#DIV/0!</v>
      </c>
      <c r="N12" s="41" t="e">
        <f t="shared" si="3"/>
        <v>#DIV/0!</v>
      </c>
      <c r="O12" s="73"/>
      <c r="P12" s="37"/>
      <c r="Q12" s="37"/>
      <c r="R12" s="38" t="e">
        <f t="shared" si="4"/>
        <v>#DIV/0!</v>
      </c>
      <c r="S12" s="41" t="e">
        <f t="shared" si="5"/>
        <v>#DIV/0!</v>
      </c>
      <c r="T12" s="73"/>
      <c r="U12" s="37"/>
      <c r="V12" s="37"/>
      <c r="W12" s="38" t="e">
        <f t="shared" si="6"/>
        <v>#DIV/0!</v>
      </c>
      <c r="X12" s="41" t="e">
        <f t="shared" si="7"/>
        <v>#DIV/0!</v>
      </c>
      <c r="Y12" s="73"/>
      <c r="Z12" s="37"/>
      <c r="AA12" s="37"/>
      <c r="AB12" s="38" t="e">
        <f t="shared" si="8"/>
        <v>#DIV/0!</v>
      </c>
      <c r="AC12" s="41" t="e">
        <f t="shared" si="9"/>
        <v>#DIV/0!</v>
      </c>
      <c r="AD12" s="39"/>
    </row>
    <row r="13" spans="1:30" ht="34.5" customHeight="1">
      <c r="A13" s="61">
        <v>1</v>
      </c>
      <c r="B13" s="65" t="s">
        <v>59</v>
      </c>
      <c r="C13" s="63">
        <v>37588</v>
      </c>
      <c r="D13" s="62" t="s">
        <v>60</v>
      </c>
      <c r="E13" s="76">
        <v>13</v>
      </c>
      <c r="F13" s="37">
        <v>3</v>
      </c>
      <c r="G13" s="37"/>
      <c r="H13" s="38">
        <f t="shared" si="0"/>
        <v>3</v>
      </c>
      <c r="I13" s="41">
        <f t="shared" si="1"/>
        <v>10</v>
      </c>
      <c r="J13" s="73">
        <v>13</v>
      </c>
      <c r="K13" s="37">
        <v>0.65</v>
      </c>
      <c r="L13" s="37"/>
      <c r="M13" s="38">
        <f t="shared" si="2"/>
        <v>0.65</v>
      </c>
      <c r="N13" s="41">
        <f t="shared" si="3"/>
        <v>12.35</v>
      </c>
      <c r="O13" s="73">
        <v>13.5</v>
      </c>
      <c r="P13" s="37">
        <v>1.1</v>
      </c>
      <c r="Q13" s="37"/>
      <c r="R13" s="38">
        <f t="shared" si="4"/>
        <v>1.1</v>
      </c>
      <c r="S13" s="41">
        <f t="shared" si="5"/>
        <v>12.4</v>
      </c>
      <c r="T13" s="73">
        <v>0</v>
      </c>
      <c r="U13" s="37">
        <v>0</v>
      </c>
      <c r="V13" s="37"/>
      <c r="W13" s="38">
        <f t="shared" si="6"/>
        <v>0</v>
      </c>
      <c r="X13" s="41">
        <f t="shared" si="7"/>
        <v>0</v>
      </c>
      <c r="Y13" s="73">
        <v>13</v>
      </c>
      <c r="Z13" s="37">
        <v>1.4</v>
      </c>
      <c r="AA13" s="37"/>
      <c r="AB13" s="38">
        <f t="shared" si="8"/>
        <v>1.4</v>
      </c>
      <c r="AC13" s="41">
        <f t="shared" si="9"/>
        <v>11.6</v>
      </c>
      <c r="AD13" s="39">
        <f>(I13+N13+S13+X13+AC13)-MIN(I13,N13,S13,X13,AC13)</f>
        <v>46.35</v>
      </c>
    </row>
    <row r="14" spans="1:30" ht="34.5" customHeight="1">
      <c r="A14" s="61">
        <v>2</v>
      </c>
      <c r="B14" s="34" t="s">
        <v>63</v>
      </c>
      <c r="C14" s="63">
        <v>38035</v>
      </c>
      <c r="D14" s="64" t="s">
        <v>62</v>
      </c>
      <c r="E14" s="76">
        <v>13</v>
      </c>
      <c r="F14" s="37">
        <v>1.6</v>
      </c>
      <c r="G14" s="37"/>
      <c r="H14" s="38">
        <f t="shared" si="0"/>
        <v>1.6</v>
      </c>
      <c r="I14" s="41">
        <f t="shared" si="1"/>
        <v>11.4</v>
      </c>
      <c r="J14" s="73">
        <v>13</v>
      </c>
      <c r="K14" s="37">
        <v>0.9</v>
      </c>
      <c r="L14" s="37"/>
      <c r="M14" s="38">
        <f t="shared" si="2"/>
        <v>0.9</v>
      </c>
      <c r="N14" s="41">
        <f t="shared" si="3"/>
        <v>12.1</v>
      </c>
      <c r="O14" s="73">
        <v>13.5</v>
      </c>
      <c r="P14" s="37">
        <v>3</v>
      </c>
      <c r="Q14" s="37"/>
      <c r="R14" s="38">
        <f t="shared" si="4"/>
        <v>3</v>
      </c>
      <c r="S14" s="41">
        <f t="shared" si="5"/>
        <v>10.5</v>
      </c>
      <c r="T14" s="73">
        <v>13</v>
      </c>
      <c r="U14" s="37">
        <v>1.9</v>
      </c>
      <c r="V14" s="37"/>
      <c r="W14" s="38">
        <f t="shared" si="6"/>
        <v>1.9</v>
      </c>
      <c r="X14" s="41">
        <f t="shared" si="7"/>
        <v>11.1</v>
      </c>
      <c r="Y14" s="73">
        <v>12</v>
      </c>
      <c r="Z14" s="37">
        <v>1</v>
      </c>
      <c r="AA14" s="37"/>
      <c r="AB14" s="38">
        <f t="shared" si="8"/>
        <v>1</v>
      </c>
      <c r="AC14" s="41">
        <f t="shared" si="9"/>
        <v>11</v>
      </c>
      <c r="AD14" s="39">
        <f>(I14+N14+S14+X14+AC14)-MIN(I14,N14,S14,X14,AC14)</f>
        <v>45.6</v>
      </c>
    </row>
    <row r="15" spans="1:30" ht="34.5" customHeight="1">
      <c r="A15" s="61">
        <v>3</v>
      </c>
      <c r="B15" s="65" t="s">
        <v>67</v>
      </c>
      <c r="C15" s="63">
        <v>37522</v>
      </c>
      <c r="D15" s="62" t="s">
        <v>62</v>
      </c>
      <c r="E15" s="76">
        <v>13</v>
      </c>
      <c r="F15" s="37">
        <v>2</v>
      </c>
      <c r="G15" s="37"/>
      <c r="H15" s="38">
        <f t="shared" si="0"/>
        <v>2</v>
      </c>
      <c r="I15" s="41">
        <f t="shared" si="1"/>
        <v>11</v>
      </c>
      <c r="J15" s="73">
        <v>13.5</v>
      </c>
      <c r="K15" s="37">
        <v>1.3</v>
      </c>
      <c r="L15" s="37"/>
      <c r="M15" s="38">
        <f t="shared" si="2"/>
        <v>1.3</v>
      </c>
      <c r="N15" s="41">
        <f t="shared" si="3"/>
        <v>12.2</v>
      </c>
      <c r="O15" s="73">
        <v>0</v>
      </c>
      <c r="P15" s="37">
        <v>0</v>
      </c>
      <c r="Q15" s="37"/>
      <c r="R15" s="38">
        <f t="shared" si="4"/>
        <v>0</v>
      </c>
      <c r="S15" s="41">
        <f t="shared" si="5"/>
        <v>0</v>
      </c>
      <c r="T15" s="73">
        <v>13</v>
      </c>
      <c r="U15" s="37">
        <v>2.6</v>
      </c>
      <c r="V15" s="37"/>
      <c r="W15" s="38">
        <f t="shared" si="6"/>
        <v>2.6</v>
      </c>
      <c r="X15" s="41">
        <f t="shared" si="7"/>
        <v>10.4</v>
      </c>
      <c r="Y15" s="73">
        <v>12</v>
      </c>
      <c r="Z15" s="37">
        <v>1</v>
      </c>
      <c r="AA15" s="37"/>
      <c r="AB15" s="38">
        <f t="shared" si="8"/>
        <v>1</v>
      </c>
      <c r="AC15" s="41">
        <f t="shared" si="9"/>
        <v>11</v>
      </c>
      <c r="AD15" s="39">
        <f>(I15+N15+S15+X15+AC15)-MIN(I15,N15,S15,X15,AC15)</f>
        <v>44.6</v>
      </c>
    </row>
    <row r="16" spans="1:30" ht="34.5" customHeight="1">
      <c r="A16" s="61">
        <v>4</v>
      </c>
      <c r="B16" s="34" t="s">
        <v>61</v>
      </c>
      <c r="C16" s="63">
        <v>37686</v>
      </c>
      <c r="D16" s="64" t="s">
        <v>62</v>
      </c>
      <c r="E16" s="76">
        <v>13</v>
      </c>
      <c r="F16" s="37">
        <v>2.3</v>
      </c>
      <c r="G16" s="37"/>
      <c r="H16" s="38">
        <f t="shared" si="0"/>
        <v>2.3</v>
      </c>
      <c r="I16" s="41">
        <f t="shared" si="1"/>
        <v>10.7</v>
      </c>
      <c r="J16" s="73">
        <v>13</v>
      </c>
      <c r="K16" s="37">
        <v>1.4</v>
      </c>
      <c r="L16" s="37"/>
      <c r="M16" s="38">
        <f t="shared" si="2"/>
        <v>1.4</v>
      </c>
      <c r="N16" s="41">
        <f t="shared" si="3"/>
        <v>11.6</v>
      </c>
      <c r="O16" s="74">
        <v>13.5</v>
      </c>
      <c r="P16" s="37">
        <v>2.2</v>
      </c>
      <c r="Q16" s="37"/>
      <c r="R16" s="38">
        <f t="shared" si="4"/>
        <v>2.2</v>
      </c>
      <c r="S16" s="41">
        <f t="shared" si="5"/>
        <v>11.3</v>
      </c>
      <c r="T16" s="73">
        <v>13</v>
      </c>
      <c r="U16" s="37">
        <v>2.7</v>
      </c>
      <c r="V16" s="37"/>
      <c r="W16" s="38">
        <f t="shared" si="6"/>
        <v>2.7</v>
      </c>
      <c r="X16" s="41">
        <f t="shared" si="7"/>
        <v>10.3</v>
      </c>
      <c r="Y16" s="73">
        <v>12</v>
      </c>
      <c r="Z16" s="37">
        <v>1.7</v>
      </c>
      <c r="AA16" s="37"/>
      <c r="AB16" s="38">
        <f t="shared" si="8"/>
        <v>1.7</v>
      </c>
      <c r="AC16" s="41">
        <f t="shared" si="9"/>
        <v>10.3</v>
      </c>
      <c r="AD16" s="39">
        <f>(I16+N16+S16+X16+AC16)-MIN(I16,N16,S16,X16,AC16)</f>
        <v>43.89999999999999</v>
      </c>
    </row>
    <row r="17" spans="12:13" ht="24.75" customHeight="1">
      <c r="L17" s="16"/>
      <c r="M17" s="1"/>
    </row>
    <row r="18" spans="12:13" ht="24.75" customHeight="1">
      <c r="L18" s="16"/>
      <c r="M18" s="1"/>
    </row>
    <row r="19" spans="12:13" ht="24.75" customHeight="1">
      <c r="L19" s="16"/>
      <c r="M19" s="1"/>
    </row>
    <row r="20" spans="12:13" ht="24.75" customHeight="1">
      <c r="L20" s="16"/>
      <c r="M20" s="1"/>
    </row>
    <row r="21" spans="12:13" ht="24.75" customHeight="1">
      <c r="L21" s="16"/>
      <c r="M21" s="1"/>
    </row>
    <row r="22" spans="12:13" ht="24.75" customHeight="1">
      <c r="L22" s="16"/>
      <c r="M22" s="1"/>
    </row>
    <row r="23" spans="12:13" ht="24.75" customHeight="1">
      <c r="L23" s="16"/>
      <c r="M23" s="1"/>
    </row>
    <row r="24" spans="12:13" ht="24.75" customHeight="1">
      <c r="L24" s="16"/>
      <c r="M24" s="1"/>
    </row>
    <row r="25" spans="1:9" ht="15">
      <c r="A25" s="4"/>
      <c r="B25" s="22"/>
      <c r="C25" s="9"/>
      <c r="D25" s="23"/>
      <c r="E25" s="4"/>
      <c r="F25" s="4"/>
      <c r="G25" s="4"/>
      <c r="H25" s="4"/>
      <c r="I25" s="4"/>
    </row>
    <row r="26" spans="1:9" ht="15">
      <c r="A26" s="4"/>
      <c r="B26" s="13" t="s">
        <v>1</v>
      </c>
      <c r="C26" s="4"/>
      <c r="D26" s="4"/>
      <c r="E26" s="4"/>
      <c r="F26" s="4"/>
      <c r="G26" s="4"/>
      <c r="H26" s="4"/>
      <c r="I26" s="4"/>
    </row>
  </sheetData>
  <sheetProtection/>
  <mergeCells count="10">
    <mergeCell ref="A2:AD2"/>
    <mergeCell ref="A6:AD6"/>
    <mergeCell ref="A8:AD8"/>
    <mergeCell ref="AD9:AD10"/>
    <mergeCell ref="A4:AD4"/>
    <mergeCell ref="E9:I9"/>
    <mergeCell ref="J9:N9"/>
    <mergeCell ref="O9:S9"/>
    <mergeCell ref="T9:X9"/>
    <mergeCell ref="Y9:AC9"/>
  </mergeCells>
  <printOptions/>
  <pageMargins left="0.7480314960629921" right="0.7480314960629921" top="0.44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45"/>
  <sheetViews>
    <sheetView zoomScalePageLayoutView="0" workbookViewId="0" topLeftCell="B1">
      <selection activeCell="B6" sqref="B6:AD6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9.57421875" style="0" customWidth="1"/>
    <col min="4" max="4" width="10.28125" style="0" customWidth="1"/>
    <col min="5" max="8" width="2.7109375" style="0" customWidth="1"/>
    <col min="9" max="9" width="5.57421875" style="0" customWidth="1"/>
    <col min="10" max="13" width="2.7109375" style="0" customWidth="1"/>
    <col min="14" max="14" width="5.57421875" style="0" customWidth="1"/>
    <col min="15" max="18" width="2.7109375" style="0" customWidth="1"/>
    <col min="19" max="19" width="5.421875" style="0" customWidth="1"/>
    <col min="20" max="23" width="2.7109375" style="0" customWidth="1"/>
    <col min="24" max="24" width="7.57421875" style="0" customWidth="1"/>
    <col min="25" max="28" width="2.7109375" style="0" customWidth="1"/>
    <col min="29" max="29" width="6.57421875" style="0" customWidth="1"/>
  </cols>
  <sheetData>
    <row r="2" spans="1:30" ht="1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2:10" ht="15">
      <c r="B3" s="6"/>
      <c r="C3" s="6"/>
      <c r="D3" s="6"/>
      <c r="E3" s="6"/>
      <c r="F3" s="6"/>
      <c r="G3" s="6"/>
      <c r="H3" s="6"/>
      <c r="I3" s="6"/>
      <c r="J3" s="6"/>
    </row>
    <row r="4" spans="2:30" ht="15">
      <c r="B4" s="81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2:10" ht="15">
      <c r="B5" s="6"/>
      <c r="C5" s="6"/>
      <c r="D5" s="6"/>
      <c r="E5" s="6"/>
      <c r="F5" s="6"/>
      <c r="G5" s="6"/>
      <c r="H5" s="6"/>
      <c r="I5" s="6"/>
      <c r="J5" s="6"/>
    </row>
    <row r="6" spans="2:30" ht="15">
      <c r="B6" s="81" t="s">
        <v>71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10" ht="16.5" thickBot="1">
      <c r="A7" s="1"/>
      <c r="B7" s="99" t="s">
        <v>3</v>
      </c>
      <c r="C7" s="99"/>
      <c r="D7" s="99"/>
      <c r="E7" s="99"/>
      <c r="F7" s="99"/>
      <c r="G7" s="99"/>
      <c r="H7" s="99"/>
      <c r="I7" s="99"/>
      <c r="J7" s="6"/>
    </row>
    <row r="8" spans="1:30" ht="37.5" customHeight="1" thickBot="1">
      <c r="A8" s="88" t="s">
        <v>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</row>
    <row r="9" spans="1:30" ht="19.5" customHeight="1" thickBot="1">
      <c r="A9" s="24"/>
      <c r="B9" s="25"/>
      <c r="C9" s="25"/>
      <c r="D9" s="25"/>
      <c r="E9" s="95" t="s">
        <v>10</v>
      </c>
      <c r="F9" s="96"/>
      <c r="G9" s="96"/>
      <c r="H9" s="96"/>
      <c r="I9" s="97"/>
      <c r="J9" s="95" t="s">
        <v>11</v>
      </c>
      <c r="K9" s="96"/>
      <c r="L9" s="96"/>
      <c r="M9" s="96"/>
      <c r="N9" s="97"/>
      <c r="O9" s="95" t="s">
        <v>12</v>
      </c>
      <c r="P9" s="96"/>
      <c r="Q9" s="96"/>
      <c r="R9" s="96"/>
      <c r="S9" s="96"/>
      <c r="T9" s="95" t="s">
        <v>13</v>
      </c>
      <c r="U9" s="96"/>
      <c r="V9" s="96"/>
      <c r="W9" s="96"/>
      <c r="X9" s="97"/>
      <c r="Y9" s="95" t="s">
        <v>14</v>
      </c>
      <c r="Z9" s="96"/>
      <c r="AA9" s="96"/>
      <c r="AB9" s="96"/>
      <c r="AC9" s="96"/>
      <c r="AD9" s="98" t="s">
        <v>9</v>
      </c>
    </row>
    <row r="10" spans="1:30" ht="70.5" customHeight="1" thickBot="1">
      <c r="A10" s="26" t="s">
        <v>15</v>
      </c>
      <c r="B10" s="27" t="s">
        <v>16</v>
      </c>
      <c r="C10" s="28" t="s">
        <v>23</v>
      </c>
      <c r="D10" s="29" t="s">
        <v>17</v>
      </c>
      <c r="E10" s="30" t="s">
        <v>20</v>
      </c>
      <c r="F10" s="31" t="s">
        <v>21</v>
      </c>
      <c r="G10" s="31" t="s">
        <v>22</v>
      </c>
      <c r="H10" s="31" t="s">
        <v>18</v>
      </c>
      <c r="I10" s="32" t="s">
        <v>19</v>
      </c>
      <c r="J10" s="30" t="s">
        <v>20</v>
      </c>
      <c r="K10" s="31" t="s">
        <v>21</v>
      </c>
      <c r="L10" s="31" t="s">
        <v>22</v>
      </c>
      <c r="M10" s="31" t="s">
        <v>18</v>
      </c>
      <c r="N10" s="32" t="s">
        <v>19</v>
      </c>
      <c r="O10" s="30" t="s">
        <v>20</v>
      </c>
      <c r="P10" s="31" t="s">
        <v>21</v>
      </c>
      <c r="Q10" s="31" t="s">
        <v>22</v>
      </c>
      <c r="R10" s="31" t="s">
        <v>18</v>
      </c>
      <c r="S10" s="32" t="s">
        <v>19</v>
      </c>
      <c r="T10" s="30" t="s">
        <v>20</v>
      </c>
      <c r="U10" s="31" t="s">
        <v>21</v>
      </c>
      <c r="V10" s="31" t="s">
        <v>22</v>
      </c>
      <c r="W10" s="31" t="s">
        <v>18</v>
      </c>
      <c r="X10" s="32" t="s">
        <v>19</v>
      </c>
      <c r="Y10" s="30" t="s">
        <v>20</v>
      </c>
      <c r="Z10" s="31" t="s">
        <v>21</v>
      </c>
      <c r="AA10" s="31" t="s">
        <v>22</v>
      </c>
      <c r="AB10" s="31" t="s">
        <v>18</v>
      </c>
      <c r="AC10" s="32" t="s">
        <v>19</v>
      </c>
      <c r="AD10" s="98"/>
    </row>
    <row r="11" spans="1:30" ht="34.5" customHeight="1">
      <c r="A11" s="2">
        <v>1</v>
      </c>
      <c r="B11" s="65" t="s">
        <v>55</v>
      </c>
      <c r="C11" s="56">
        <v>35948</v>
      </c>
      <c r="D11" s="78" t="s">
        <v>52</v>
      </c>
      <c r="E11" s="73">
        <v>13</v>
      </c>
      <c r="F11" s="37">
        <v>2</v>
      </c>
      <c r="G11" s="37"/>
      <c r="H11" s="38">
        <f>AVERAGE(F11:G11)</f>
        <v>2</v>
      </c>
      <c r="I11" s="41">
        <f>+E11-H11</f>
        <v>11</v>
      </c>
      <c r="J11" s="36">
        <v>13</v>
      </c>
      <c r="K11" s="37">
        <v>0.7</v>
      </c>
      <c r="L11" s="37"/>
      <c r="M11" s="38">
        <f>AVERAGE(K11:L11)</f>
        <v>0.7</v>
      </c>
      <c r="N11" s="41">
        <f>+J11-M11</f>
        <v>12.3</v>
      </c>
      <c r="O11" s="73">
        <v>13.5</v>
      </c>
      <c r="P11" s="37">
        <v>2.1</v>
      </c>
      <c r="Q11" s="37"/>
      <c r="R11" s="38">
        <f>AVERAGE(P11:Q11)</f>
        <v>2.1</v>
      </c>
      <c r="S11" s="41">
        <f>+O11-R11</f>
        <v>11.4</v>
      </c>
      <c r="T11" s="73">
        <v>13</v>
      </c>
      <c r="U11" s="37">
        <v>1.7</v>
      </c>
      <c r="V11" s="37"/>
      <c r="W11" s="38">
        <f>AVERAGE(U11:V11)</f>
        <v>1.7</v>
      </c>
      <c r="X11" s="41">
        <f>+T11-W11</f>
        <v>11.3</v>
      </c>
      <c r="Y11" s="73">
        <v>13</v>
      </c>
      <c r="Z11" s="37">
        <v>2.7</v>
      </c>
      <c r="AA11" s="37"/>
      <c r="AB11" s="38">
        <f>AVERAGE(Z11:AA11)</f>
        <v>2.7</v>
      </c>
      <c r="AC11" s="51">
        <f>+Y11-AB11</f>
        <v>10.3</v>
      </c>
      <c r="AD11" s="52">
        <f>(I11+N11+S11+X11+AC11)-MIN(I11,N11,S11,X11,AC11)</f>
        <v>46</v>
      </c>
    </row>
    <row r="12" spans="1:30" ht="34.5" customHeight="1">
      <c r="A12" s="61">
        <v>2</v>
      </c>
      <c r="B12" s="65" t="s">
        <v>64</v>
      </c>
      <c r="C12" s="63">
        <v>36561</v>
      </c>
      <c r="D12" s="62" t="s">
        <v>62</v>
      </c>
      <c r="E12" s="73">
        <v>13</v>
      </c>
      <c r="F12" s="37">
        <v>3.9</v>
      </c>
      <c r="G12" s="37"/>
      <c r="H12" s="38">
        <f>AVERAGE(F12:G12)</f>
        <v>3.9</v>
      </c>
      <c r="I12" s="41">
        <f>+E12-H12</f>
        <v>9.1</v>
      </c>
      <c r="J12" s="36">
        <v>13</v>
      </c>
      <c r="K12" s="37">
        <v>1.4</v>
      </c>
      <c r="L12" s="37"/>
      <c r="M12" s="38">
        <f>AVERAGE(K12:L12)</f>
        <v>1.4</v>
      </c>
      <c r="N12" s="41">
        <f>+J12-M12</f>
        <v>11.6</v>
      </c>
      <c r="O12" s="73">
        <v>13.5</v>
      </c>
      <c r="P12" s="37">
        <v>2.4</v>
      </c>
      <c r="Q12" s="37"/>
      <c r="R12" s="38">
        <f>AVERAGE(P12:Q12)</f>
        <v>2.4</v>
      </c>
      <c r="S12" s="41">
        <f>+O12-R12</f>
        <v>11.1</v>
      </c>
      <c r="T12" s="73">
        <v>12</v>
      </c>
      <c r="U12" s="37">
        <v>1.5</v>
      </c>
      <c r="V12" s="37"/>
      <c r="W12" s="38">
        <f>AVERAGE(U12:V12)</f>
        <v>1.5</v>
      </c>
      <c r="X12" s="41">
        <f>+T12-W12</f>
        <v>10.5</v>
      </c>
      <c r="Y12" s="73">
        <v>12</v>
      </c>
      <c r="Z12" s="37">
        <v>2.1</v>
      </c>
      <c r="AA12" s="37"/>
      <c r="AB12" s="38">
        <f>AVERAGE(Z12:AA12)</f>
        <v>2.1</v>
      </c>
      <c r="AC12" s="51">
        <f>+Y12-AB12</f>
        <v>9.9</v>
      </c>
      <c r="AD12" s="52">
        <f>(I12+N12+S12+X12+AC12)-MIN(I12,N12,S12,X12,AC12)</f>
        <v>43.099999999999994</v>
      </c>
    </row>
    <row r="13" spans="1:30" ht="34.5" customHeight="1">
      <c r="A13" s="61"/>
      <c r="B13" s="34" t="s">
        <v>54</v>
      </c>
      <c r="C13" s="63">
        <v>35833</v>
      </c>
      <c r="D13" s="58" t="s">
        <v>52</v>
      </c>
      <c r="E13" s="73"/>
      <c r="F13" s="37"/>
      <c r="G13" s="37"/>
      <c r="H13" s="38" t="e">
        <f>AVERAGE(F13:G13)</f>
        <v>#DIV/0!</v>
      </c>
      <c r="I13" s="41" t="e">
        <f>+E13-H13</f>
        <v>#DIV/0!</v>
      </c>
      <c r="J13" s="36"/>
      <c r="K13" s="37"/>
      <c r="L13" s="37"/>
      <c r="M13" s="38" t="e">
        <f>AVERAGE(K13:L13)</f>
        <v>#DIV/0!</v>
      </c>
      <c r="N13" s="41" t="e">
        <f>+J13-M13</f>
        <v>#DIV/0!</v>
      </c>
      <c r="O13" s="73"/>
      <c r="P13" s="37"/>
      <c r="Q13" s="37"/>
      <c r="R13" s="38" t="e">
        <f>AVERAGE(P13:Q13)</f>
        <v>#DIV/0!</v>
      </c>
      <c r="S13" s="41" t="e">
        <f>+O13-R13</f>
        <v>#DIV/0!</v>
      </c>
      <c r="T13" s="73"/>
      <c r="U13" s="37"/>
      <c r="V13" s="37"/>
      <c r="W13" s="38" t="e">
        <f>AVERAGE(U13:V13)</f>
        <v>#DIV/0!</v>
      </c>
      <c r="X13" s="41" t="e">
        <f>+T13-W13</f>
        <v>#DIV/0!</v>
      </c>
      <c r="Y13" s="73"/>
      <c r="Z13" s="37"/>
      <c r="AA13" s="37"/>
      <c r="AB13" s="38" t="e">
        <f>AVERAGE(Z13:AA13)</f>
        <v>#DIV/0!</v>
      </c>
      <c r="AC13" s="51" t="e">
        <f>+Y13-AB13</f>
        <v>#DIV/0!</v>
      </c>
      <c r="AD13" s="52"/>
    </row>
    <row r="14" spans="1:30" ht="34.5" customHeight="1">
      <c r="A14" s="61"/>
      <c r="B14" s="61"/>
      <c r="C14" s="61"/>
      <c r="D14" s="61"/>
      <c r="E14" s="36"/>
      <c r="F14" s="37"/>
      <c r="G14" s="37"/>
      <c r="H14" s="38" t="e">
        <f>AVERAGE(F14:G14)</f>
        <v>#DIV/0!</v>
      </c>
      <c r="I14" s="41" t="e">
        <f>+E14-H14</f>
        <v>#DIV/0!</v>
      </c>
      <c r="J14" s="36"/>
      <c r="K14" s="37"/>
      <c r="L14" s="37"/>
      <c r="M14" s="38" t="e">
        <f>AVERAGE(K14:L14)</f>
        <v>#DIV/0!</v>
      </c>
      <c r="N14" s="41" t="e">
        <f>+J14-M14</f>
        <v>#DIV/0!</v>
      </c>
      <c r="O14" s="73"/>
      <c r="P14" s="37"/>
      <c r="Q14" s="37"/>
      <c r="R14" s="38" t="e">
        <f>AVERAGE(P14:Q14)</f>
        <v>#DIV/0!</v>
      </c>
      <c r="S14" s="41" t="e">
        <f>+O14-R14</f>
        <v>#DIV/0!</v>
      </c>
      <c r="T14" s="73"/>
      <c r="U14" s="37"/>
      <c r="V14" s="37"/>
      <c r="W14" s="38" t="e">
        <f>AVERAGE(U14:V14)</f>
        <v>#DIV/0!</v>
      </c>
      <c r="X14" s="41" t="e">
        <f>+T14-W14</f>
        <v>#DIV/0!</v>
      </c>
      <c r="Y14" s="73"/>
      <c r="Z14" s="37"/>
      <c r="AA14" s="37"/>
      <c r="AB14" s="38" t="e">
        <f>AVERAGE(Z14:AA14)</f>
        <v>#DIV/0!</v>
      </c>
      <c r="AC14" s="51" t="e">
        <f>+Y14-AB14</f>
        <v>#DIV/0!</v>
      </c>
      <c r="AD14" s="5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19.5" customHeight="1"/>
    <row r="27" ht="19.5" customHeight="1">
      <c r="K27" s="16"/>
    </row>
    <row r="28" spans="3:11" ht="19.5" customHeight="1">
      <c r="C28" s="14" t="s">
        <v>1</v>
      </c>
      <c r="K28" s="16"/>
    </row>
    <row r="29" ht="19.5" customHeight="1">
      <c r="K29" s="16"/>
    </row>
    <row r="30" spans="3:11" ht="14.25">
      <c r="C30" s="8"/>
      <c r="D30" s="9"/>
      <c r="E30" s="10"/>
      <c r="K30" s="16"/>
    </row>
    <row r="31" spans="3:11" ht="14.25">
      <c r="C31" s="8"/>
      <c r="D31" s="11"/>
      <c r="E31" s="10"/>
      <c r="K31" s="16"/>
    </row>
    <row r="32" spans="3:11" ht="14.25">
      <c r="C32" s="12"/>
      <c r="D32" s="9"/>
      <c r="E32" s="10"/>
      <c r="K32" s="16"/>
    </row>
    <row r="33" spans="3:11" ht="14.25">
      <c r="C33" s="8"/>
      <c r="D33" s="9"/>
      <c r="E33" s="10"/>
      <c r="K33" s="16"/>
    </row>
    <row r="34" spans="3:5" ht="14.25">
      <c r="C34" s="8"/>
      <c r="D34" s="9"/>
      <c r="E34" s="10"/>
    </row>
    <row r="35" spans="3:5" ht="14.25">
      <c r="C35" s="12"/>
      <c r="D35" s="9"/>
      <c r="E35" s="10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</sheetData>
  <sheetProtection/>
  <mergeCells count="11">
    <mergeCell ref="B7:I7"/>
    <mergeCell ref="A2:AD2"/>
    <mergeCell ref="B4:AD4"/>
    <mergeCell ref="B6:AD6"/>
    <mergeCell ref="O9:S9"/>
    <mergeCell ref="T9:X9"/>
    <mergeCell ref="Y9:AC9"/>
    <mergeCell ref="AD9:AD10"/>
    <mergeCell ref="A8:AD8"/>
    <mergeCell ref="E9:I9"/>
    <mergeCell ref="J9:N9"/>
  </mergeCells>
  <printOptions/>
  <pageMargins left="0.33" right="0.3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27"/>
  <sheetViews>
    <sheetView zoomScalePageLayoutView="0" workbookViewId="0" topLeftCell="A1">
      <selection activeCell="A6" sqref="A6:AC6"/>
    </sheetView>
  </sheetViews>
  <sheetFormatPr defaultColWidth="9.140625" defaultRowHeight="12.75"/>
  <cols>
    <col min="1" max="1" width="3.7109375" style="0" customWidth="1"/>
    <col min="2" max="2" width="13.140625" style="0" customWidth="1"/>
    <col min="4" max="4" width="10.7109375" style="0" customWidth="1"/>
    <col min="5" max="8" width="2.7109375" style="0" customWidth="1"/>
    <col min="9" max="9" width="6.421875" style="0" customWidth="1"/>
    <col min="10" max="13" width="2.7109375" style="0" customWidth="1"/>
    <col min="14" max="14" width="6.140625" style="0" customWidth="1"/>
    <col min="15" max="18" width="2.7109375" style="0" customWidth="1"/>
    <col min="19" max="19" width="5.140625" style="0" customWidth="1"/>
    <col min="20" max="23" width="2.7109375" style="0" customWidth="1"/>
    <col min="24" max="24" width="7.421875" style="0" customWidth="1"/>
    <col min="25" max="28" width="2.7109375" style="0" customWidth="1"/>
    <col min="29" max="29" width="7.7109375" style="0" customWidth="1"/>
  </cols>
  <sheetData>
    <row r="2" spans="1:30" ht="15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2:10" ht="15">
      <c r="B3" s="6"/>
      <c r="C3" s="6"/>
      <c r="D3" s="6"/>
      <c r="E3" s="6"/>
      <c r="F3" s="6"/>
      <c r="G3" s="6"/>
      <c r="H3" s="6"/>
      <c r="I3" s="6"/>
      <c r="J3" s="6"/>
    </row>
    <row r="4" spans="1:30" ht="1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2:10" ht="15">
      <c r="B5" s="6"/>
      <c r="C5" s="6"/>
      <c r="D5" s="6"/>
      <c r="E5" s="6"/>
      <c r="F5" s="6"/>
      <c r="G5" s="6"/>
      <c r="H5" s="6"/>
      <c r="I5" s="6"/>
      <c r="J5" s="6"/>
    </row>
    <row r="6" spans="1:29" ht="15">
      <c r="A6" s="81" t="s">
        <v>72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10" ht="16.5" thickBot="1">
      <c r="A7" s="1"/>
      <c r="B7" s="99"/>
      <c r="C7" s="99"/>
      <c r="D7" s="99"/>
      <c r="E7" s="99"/>
      <c r="F7" s="99"/>
      <c r="G7" s="99"/>
      <c r="H7" s="99"/>
      <c r="I7" s="99"/>
      <c r="J7" s="99"/>
    </row>
    <row r="8" spans="1:30" ht="21.75" customHeight="1" thickBot="1">
      <c r="A8" s="88" t="s">
        <v>27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</row>
    <row r="9" spans="1:30" ht="19.5" customHeight="1" thickBot="1">
      <c r="A9" s="24"/>
      <c r="B9" s="25"/>
      <c r="C9" s="25"/>
      <c r="D9" s="25"/>
      <c r="E9" s="95" t="s">
        <v>10</v>
      </c>
      <c r="F9" s="96"/>
      <c r="G9" s="96"/>
      <c r="H9" s="96"/>
      <c r="I9" s="97"/>
      <c r="J9" s="95" t="s">
        <v>11</v>
      </c>
      <c r="K9" s="96"/>
      <c r="L9" s="96"/>
      <c r="M9" s="96"/>
      <c r="N9" s="97"/>
      <c r="O9" s="95" t="s">
        <v>12</v>
      </c>
      <c r="P9" s="96"/>
      <c r="Q9" s="96"/>
      <c r="R9" s="96"/>
      <c r="S9" s="96"/>
      <c r="T9" s="95" t="s">
        <v>13</v>
      </c>
      <c r="U9" s="96"/>
      <c r="V9" s="96"/>
      <c r="W9" s="96"/>
      <c r="X9" s="97"/>
      <c r="Y9" s="95" t="s">
        <v>14</v>
      </c>
      <c r="Z9" s="96"/>
      <c r="AA9" s="96"/>
      <c r="AB9" s="96"/>
      <c r="AC9" s="96"/>
      <c r="AD9" s="91" t="s">
        <v>9</v>
      </c>
    </row>
    <row r="10" spans="1:30" ht="69" customHeight="1" thickBot="1">
      <c r="A10" s="26" t="s">
        <v>15</v>
      </c>
      <c r="B10" s="27" t="s">
        <v>16</v>
      </c>
      <c r="C10" s="28" t="s">
        <v>23</v>
      </c>
      <c r="D10" s="29" t="s">
        <v>17</v>
      </c>
      <c r="E10" s="30" t="s">
        <v>20</v>
      </c>
      <c r="F10" s="31" t="s">
        <v>21</v>
      </c>
      <c r="G10" s="31" t="s">
        <v>22</v>
      </c>
      <c r="H10" s="31" t="s">
        <v>18</v>
      </c>
      <c r="I10" s="32" t="s">
        <v>19</v>
      </c>
      <c r="J10" s="30" t="s">
        <v>20</v>
      </c>
      <c r="K10" s="31" t="s">
        <v>21</v>
      </c>
      <c r="L10" s="31" t="s">
        <v>22</v>
      </c>
      <c r="M10" s="31" t="s">
        <v>18</v>
      </c>
      <c r="N10" s="32" t="s">
        <v>19</v>
      </c>
      <c r="O10" s="30" t="s">
        <v>20</v>
      </c>
      <c r="P10" s="31" t="s">
        <v>21</v>
      </c>
      <c r="Q10" s="31" t="s">
        <v>22</v>
      </c>
      <c r="R10" s="31" t="s">
        <v>18</v>
      </c>
      <c r="S10" s="32" t="s">
        <v>19</v>
      </c>
      <c r="T10" s="30" t="s">
        <v>20</v>
      </c>
      <c r="U10" s="31" t="s">
        <v>21</v>
      </c>
      <c r="V10" s="31" t="s">
        <v>22</v>
      </c>
      <c r="W10" s="31" t="s">
        <v>18</v>
      </c>
      <c r="X10" s="32" t="s">
        <v>19</v>
      </c>
      <c r="Y10" s="30" t="s">
        <v>20</v>
      </c>
      <c r="Z10" s="31" t="s">
        <v>21</v>
      </c>
      <c r="AA10" s="31" t="s">
        <v>22</v>
      </c>
      <c r="AB10" s="31" t="s">
        <v>18</v>
      </c>
      <c r="AC10" s="32" t="s">
        <v>19</v>
      </c>
      <c r="AD10" s="91"/>
    </row>
    <row r="11" spans="1:30" ht="34.5" customHeight="1">
      <c r="A11" s="2">
        <v>1</v>
      </c>
      <c r="B11" s="34" t="s">
        <v>58</v>
      </c>
      <c r="C11" s="56">
        <v>36232</v>
      </c>
      <c r="D11" s="78" t="s">
        <v>52</v>
      </c>
      <c r="E11" s="73">
        <v>14</v>
      </c>
      <c r="F11" s="37">
        <v>3.1</v>
      </c>
      <c r="G11" s="37"/>
      <c r="H11" s="38">
        <f aca="true" t="shared" si="0" ref="H11:H25">AVERAGE(F11:G11)</f>
        <v>3.1</v>
      </c>
      <c r="I11" s="41">
        <f aca="true" t="shared" si="1" ref="I11:I25">+E11-H11</f>
        <v>10.9</v>
      </c>
      <c r="J11" s="73">
        <v>14.5</v>
      </c>
      <c r="K11" s="37">
        <v>1.4</v>
      </c>
      <c r="L11" s="37"/>
      <c r="M11" s="38">
        <f aca="true" t="shared" si="2" ref="M11:M25">AVERAGE(K11:L11)</f>
        <v>1.4</v>
      </c>
      <c r="N11" s="41">
        <f aca="true" t="shared" si="3" ref="N11:N25">+J11-M11</f>
        <v>13.1</v>
      </c>
      <c r="O11" s="73">
        <v>14</v>
      </c>
      <c r="P11" s="37">
        <v>1.1</v>
      </c>
      <c r="Q11" s="37"/>
      <c r="R11" s="38">
        <f aca="true" t="shared" si="4" ref="R11:R25">AVERAGE(P11:Q11)</f>
        <v>1.1</v>
      </c>
      <c r="S11" s="41">
        <f aca="true" t="shared" si="5" ref="S11:S25">+O11-R11</f>
        <v>12.9</v>
      </c>
      <c r="T11" s="73">
        <v>14</v>
      </c>
      <c r="U11" s="37">
        <v>0.7</v>
      </c>
      <c r="V11" s="37"/>
      <c r="W11" s="38">
        <f aca="true" t="shared" si="6" ref="W11:W25">AVERAGE(U11:V11)</f>
        <v>0.7</v>
      </c>
      <c r="X11" s="41">
        <f aca="true" t="shared" si="7" ref="X11:X25">+T11-W11</f>
        <v>13.3</v>
      </c>
      <c r="Y11" s="73">
        <v>14</v>
      </c>
      <c r="Z11" s="37">
        <v>2.2</v>
      </c>
      <c r="AA11" s="37"/>
      <c r="AB11" s="38">
        <f aca="true" t="shared" si="8" ref="AB11:AB25">AVERAGE(Z11:AA11)</f>
        <v>2.2</v>
      </c>
      <c r="AC11" s="51">
        <f aca="true" t="shared" si="9" ref="AC11:AC25">+Y11-AB11</f>
        <v>11.8</v>
      </c>
      <c r="AD11" s="52">
        <f aca="true" t="shared" si="10" ref="AD11:AD22">(I11+N11+S11+X11+AC11)-MIN(I11,N11,S11,X11,AC11)</f>
        <v>51.1</v>
      </c>
    </row>
    <row r="12" spans="1:30" ht="34.5" customHeight="1">
      <c r="A12" s="61">
        <v>2</v>
      </c>
      <c r="B12" s="65" t="s">
        <v>36</v>
      </c>
      <c r="C12" s="67">
        <v>36374</v>
      </c>
      <c r="D12" s="68" t="s">
        <v>32</v>
      </c>
      <c r="E12" s="73">
        <v>14</v>
      </c>
      <c r="F12" s="37">
        <v>4</v>
      </c>
      <c r="G12" s="37"/>
      <c r="H12" s="38">
        <f t="shared" si="0"/>
        <v>4</v>
      </c>
      <c r="I12" s="41">
        <f t="shared" si="1"/>
        <v>10</v>
      </c>
      <c r="J12" s="73">
        <v>13.5</v>
      </c>
      <c r="K12" s="37">
        <v>1.2</v>
      </c>
      <c r="L12" s="37"/>
      <c r="M12" s="38">
        <f t="shared" si="2"/>
        <v>1.2</v>
      </c>
      <c r="N12" s="41">
        <f t="shared" si="3"/>
        <v>12.3</v>
      </c>
      <c r="O12" s="73">
        <v>13</v>
      </c>
      <c r="P12" s="37">
        <v>1</v>
      </c>
      <c r="Q12" s="37"/>
      <c r="R12" s="38">
        <f t="shared" si="4"/>
        <v>1</v>
      </c>
      <c r="S12" s="41">
        <f t="shared" si="5"/>
        <v>12</v>
      </c>
      <c r="T12" s="73">
        <v>14</v>
      </c>
      <c r="U12" s="37">
        <v>1.5</v>
      </c>
      <c r="V12" s="37"/>
      <c r="W12" s="38">
        <f t="shared" si="6"/>
        <v>1.5</v>
      </c>
      <c r="X12" s="41">
        <f t="shared" si="7"/>
        <v>12.5</v>
      </c>
      <c r="Y12" s="73">
        <v>14</v>
      </c>
      <c r="Z12" s="37">
        <v>1.2</v>
      </c>
      <c r="AA12" s="37"/>
      <c r="AB12" s="38">
        <f t="shared" si="8"/>
        <v>1.2</v>
      </c>
      <c r="AC12" s="51">
        <f t="shared" si="9"/>
        <v>12.8</v>
      </c>
      <c r="AD12" s="52">
        <f t="shared" si="10"/>
        <v>49.599999999999994</v>
      </c>
    </row>
    <row r="13" spans="1:30" ht="34.5" customHeight="1">
      <c r="A13" s="2">
        <v>3</v>
      </c>
      <c r="B13" s="34" t="s">
        <v>47</v>
      </c>
      <c r="C13" s="63">
        <v>37214</v>
      </c>
      <c r="D13" s="62" t="s">
        <v>42</v>
      </c>
      <c r="E13" s="73">
        <v>13</v>
      </c>
      <c r="F13" s="37">
        <v>2.7</v>
      </c>
      <c r="G13" s="37"/>
      <c r="H13" s="38">
        <f t="shared" si="0"/>
        <v>2.7</v>
      </c>
      <c r="I13" s="41">
        <f t="shared" si="1"/>
        <v>10.3</v>
      </c>
      <c r="J13" s="73">
        <v>14.5</v>
      </c>
      <c r="K13" s="37">
        <v>1</v>
      </c>
      <c r="L13" s="37"/>
      <c r="M13" s="38">
        <f t="shared" si="2"/>
        <v>1</v>
      </c>
      <c r="N13" s="41">
        <f t="shared" si="3"/>
        <v>13.5</v>
      </c>
      <c r="O13" s="73">
        <v>13.5</v>
      </c>
      <c r="P13" s="37">
        <v>1</v>
      </c>
      <c r="Q13" s="37"/>
      <c r="R13" s="38">
        <f t="shared" si="4"/>
        <v>1</v>
      </c>
      <c r="S13" s="41">
        <f t="shared" si="5"/>
        <v>12.5</v>
      </c>
      <c r="T13" s="73">
        <v>13</v>
      </c>
      <c r="U13" s="37">
        <v>1</v>
      </c>
      <c r="V13" s="37"/>
      <c r="W13" s="38">
        <f t="shared" si="6"/>
        <v>1</v>
      </c>
      <c r="X13" s="41">
        <f t="shared" si="7"/>
        <v>12</v>
      </c>
      <c r="Y13" s="73">
        <v>13</v>
      </c>
      <c r="Z13" s="37">
        <v>1.6</v>
      </c>
      <c r="AA13" s="37"/>
      <c r="AB13" s="38">
        <f t="shared" si="8"/>
        <v>1.6</v>
      </c>
      <c r="AC13" s="51">
        <f t="shared" si="9"/>
        <v>11.4</v>
      </c>
      <c r="AD13" s="52">
        <f t="shared" si="10"/>
        <v>49.39999999999999</v>
      </c>
    </row>
    <row r="14" spans="1:30" ht="34.5" customHeight="1">
      <c r="A14" s="61">
        <v>4</v>
      </c>
      <c r="B14" s="34" t="s">
        <v>68</v>
      </c>
      <c r="C14" s="63">
        <v>37258</v>
      </c>
      <c r="D14" s="62" t="s">
        <v>62</v>
      </c>
      <c r="E14" s="73">
        <v>14</v>
      </c>
      <c r="F14" s="37">
        <v>2.7</v>
      </c>
      <c r="G14" s="37"/>
      <c r="H14" s="38">
        <f t="shared" si="0"/>
        <v>2.7</v>
      </c>
      <c r="I14" s="41">
        <f t="shared" si="1"/>
        <v>11.3</v>
      </c>
      <c r="J14" s="73">
        <v>13.5</v>
      </c>
      <c r="K14" s="37">
        <v>1.1</v>
      </c>
      <c r="L14" s="37"/>
      <c r="M14" s="38">
        <f t="shared" si="2"/>
        <v>1.1</v>
      </c>
      <c r="N14" s="41">
        <f t="shared" si="3"/>
        <v>12.4</v>
      </c>
      <c r="O14" s="74">
        <v>13.5</v>
      </c>
      <c r="P14" s="37">
        <v>1.2</v>
      </c>
      <c r="Q14" s="37"/>
      <c r="R14" s="38">
        <f t="shared" si="4"/>
        <v>1.2</v>
      </c>
      <c r="S14" s="41">
        <f t="shared" si="5"/>
        <v>12.3</v>
      </c>
      <c r="T14" s="73">
        <v>13</v>
      </c>
      <c r="U14" s="37">
        <v>1.1</v>
      </c>
      <c r="V14" s="37"/>
      <c r="W14" s="38">
        <f t="shared" si="6"/>
        <v>1.1</v>
      </c>
      <c r="X14" s="41">
        <f t="shared" si="7"/>
        <v>11.9</v>
      </c>
      <c r="Y14" s="73">
        <v>12</v>
      </c>
      <c r="Z14" s="37">
        <v>0.4</v>
      </c>
      <c r="AA14" s="37"/>
      <c r="AB14" s="38">
        <f t="shared" si="8"/>
        <v>0.4</v>
      </c>
      <c r="AC14" s="51">
        <f t="shared" si="9"/>
        <v>11.6</v>
      </c>
      <c r="AD14" s="52">
        <f t="shared" si="10"/>
        <v>48.2</v>
      </c>
    </row>
    <row r="15" spans="1:30" ht="34.5" customHeight="1">
      <c r="A15" s="2">
        <v>5</v>
      </c>
      <c r="B15" s="34" t="s">
        <v>50</v>
      </c>
      <c r="C15" s="63">
        <v>37440</v>
      </c>
      <c r="D15" s="62" t="s">
        <v>42</v>
      </c>
      <c r="E15" s="73">
        <v>13</v>
      </c>
      <c r="F15" s="37">
        <v>2.2</v>
      </c>
      <c r="G15" s="37"/>
      <c r="H15" s="38">
        <f t="shared" si="0"/>
        <v>2.2</v>
      </c>
      <c r="I15" s="41">
        <f t="shared" si="1"/>
        <v>10.8</v>
      </c>
      <c r="J15" s="73">
        <v>13.5</v>
      </c>
      <c r="K15" s="37">
        <v>0.6</v>
      </c>
      <c r="L15" s="37"/>
      <c r="M15" s="38">
        <f t="shared" si="2"/>
        <v>0.6</v>
      </c>
      <c r="N15" s="41">
        <f t="shared" si="3"/>
        <v>12.9</v>
      </c>
      <c r="O15" s="73">
        <v>13.5</v>
      </c>
      <c r="P15" s="37">
        <v>0.9</v>
      </c>
      <c r="Q15" s="37"/>
      <c r="R15" s="38">
        <f t="shared" si="4"/>
        <v>0.9</v>
      </c>
      <c r="S15" s="41">
        <f t="shared" si="5"/>
        <v>12.6</v>
      </c>
      <c r="T15" s="73">
        <v>13</v>
      </c>
      <c r="U15" s="37">
        <v>1.3</v>
      </c>
      <c r="V15" s="37"/>
      <c r="W15" s="38">
        <f t="shared" si="6"/>
        <v>1.3</v>
      </c>
      <c r="X15" s="41">
        <f t="shared" si="7"/>
        <v>11.7</v>
      </c>
      <c r="Y15" s="73">
        <v>13</v>
      </c>
      <c r="Z15" s="37">
        <v>2.4</v>
      </c>
      <c r="AA15" s="37"/>
      <c r="AB15" s="38">
        <f t="shared" si="8"/>
        <v>2.4</v>
      </c>
      <c r="AC15" s="51">
        <f t="shared" si="9"/>
        <v>10.6</v>
      </c>
      <c r="AD15" s="52">
        <f t="shared" si="10"/>
        <v>48</v>
      </c>
    </row>
    <row r="16" spans="1:30" ht="34.5" customHeight="1">
      <c r="A16" s="61">
        <v>6</v>
      </c>
      <c r="B16" s="34" t="s">
        <v>45</v>
      </c>
      <c r="C16" s="63">
        <v>37032</v>
      </c>
      <c r="D16" s="62" t="s">
        <v>42</v>
      </c>
      <c r="E16" s="73">
        <v>13</v>
      </c>
      <c r="F16" s="37">
        <v>2.9</v>
      </c>
      <c r="G16" s="37"/>
      <c r="H16" s="38">
        <f t="shared" si="0"/>
        <v>2.9</v>
      </c>
      <c r="I16" s="41">
        <f t="shared" si="1"/>
        <v>10.1</v>
      </c>
      <c r="J16" s="73">
        <v>13.2</v>
      </c>
      <c r="K16" s="37">
        <v>1</v>
      </c>
      <c r="L16" s="37"/>
      <c r="M16" s="38">
        <f t="shared" si="2"/>
        <v>1</v>
      </c>
      <c r="N16" s="41">
        <f t="shared" si="3"/>
        <v>12.2</v>
      </c>
      <c r="O16" s="73">
        <v>13.5</v>
      </c>
      <c r="P16" s="37">
        <v>1.3</v>
      </c>
      <c r="Q16" s="37"/>
      <c r="R16" s="38">
        <f t="shared" si="4"/>
        <v>1.3</v>
      </c>
      <c r="S16" s="41">
        <f t="shared" si="5"/>
        <v>12.2</v>
      </c>
      <c r="T16" s="73">
        <v>13</v>
      </c>
      <c r="U16" s="37">
        <v>1.2</v>
      </c>
      <c r="V16" s="37"/>
      <c r="W16" s="38">
        <f t="shared" si="6"/>
        <v>1.2</v>
      </c>
      <c r="X16" s="41">
        <f t="shared" si="7"/>
        <v>11.8</v>
      </c>
      <c r="Y16" s="73">
        <v>13</v>
      </c>
      <c r="Z16" s="37">
        <v>1.8</v>
      </c>
      <c r="AA16" s="37"/>
      <c r="AB16" s="38">
        <f t="shared" si="8"/>
        <v>1.8</v>
      </c>
      <c r="AC16" s="51">
        <f t="shared" si="9"/>
        <v>11.2</v>
      </c>
      <c r="AD16" s="52">
        <f t="shared" si="10"/>
        <v>47.4</v>
      </c>
    </row>
    <row r="17" spans="1:30" ht="34.5" customHeight="1">
      <c r="A17" s="2">
        <v>7</v>
      </c>
      <c r="B17" s="65" t="s">
        <v>35</v>
      </c>
      <c r="C17" s="63">
        <v>36569</v>
      </c>
      <c r="D17" s="66" t="s">
        <v>32</v>
      </c>
      <c r="E17" s="73">
        <v>13</v>
      </c>
      <c r="F17" s="37">
        <v>3.8</v>
      </c>
      <c r="G17" s="37"/>
      <c r="H17" s="38">
        <f t="shared" si="0"/>
        <v>3.8</v>
      </c>
      <c r="I17" s="41">
        <f t="shared" si="1"/>
        <v>9.2</v>
      </c>
      <c r="J17" s="74">
        <v>13.5</v>
      </c>
      <c r="K17" s="37">
        <v>2</v>
      </c>
      <c r="L17" s="37"/>
      <c r="M17" s="38">
        <f t="shared" si="2"/>
        <v>2</v>
      </c>
      <c r="N17" s="41">
        <f t="shared" si="3"/>
        <v>11.5</v>
      </c>
      <c r="O17" s="73">
        <v>13</v>
      </c>
      <c r="P17" s="37">
        <v>2.1</v>
      </c>
      <c r="Q17" s="37"/>
      <c r="R17" s="38">
        <f t="shared" si="4"/>
        <v>2.1</v>
      </c>
      <c r="S17" s="41">
        <f t="shared" si="5"/>
        <v>10.9</v>
      </c>
      <c r="T17" s="73">
        <v>14</v>
      </c>
      <c r="U17" s="37">
        <v>1.2</v>
      </c>
      <c r="V17" s="37"/>
      <c r="W17" s="38">
        <f t="shared" si="6"/>
        <v>1.2</v>
      </c>
      <c r="X17" s="41">
        <f t="shared" si="7"/>
        <v>12.8</v>
      </c>
      <c r="Y17" s="73">
        <v>13</v>
      </c>
      <c r="Z17" s="37">
        <v>1.9</v>
      </c>
      <c r="AA17" s="37"/>
      <c r="AB17" s="38">
        <f t="shared" si="8"/>
        <v>1.9</v>
      </c>
      <c r="AC17" s="51">
        <f t="shared" si="9"/>
        <v>11.1</v>
      </c>
      <c r="AD17" s="52">
        <f t="shared" si="10"/>
        <v>46.30000000000001</v>
      </c>
    </row>
    <row r="18" spans="1:30" ht="34.5" customHeight="1">
      <c r="A18" s="61">
        <v>8</v>
      </c>
      <c r="B18" s="34" t="s">
        <v>34</v>
      </c>
      <c r="C18" s="63">
        <v>34264</v>
      </c>
      <c r="D18" s="79" t="s">
        <v>32</v>
      </c>
      <c r="E18" s="73">
        <v>14</v>
      </c>
      <c r="F18" s="37">
        <v>3.9</v>
      </c>
      <c r="G18" s="37"/>
      <c r="H18" s="38">
        <f t="shared" si="0"/>
        <v>3.9</v>
      </c>
      <c r="I18" s="41">
        <f t="shared" si="1"/>
        <v>10.1</v>
      </c>
      <c r="J18" s="74">
        <v>13.5</v>
      </c>
      <c r="K18" s="37">
        <v>1.45</v>
      </c>
      <c r="L18" s="37"/>
      <c r="M18" s="38">
        <f t="shared" si="2"/>
        <v>1.45</v>
      </c>
      <c r="N18" s="41">
        <f t="shared" si="3"/>
        <v>12.05</v>
      </c>
      <c r="O18" s="73">
        <v>0</v>
      </c>
      <c r="P18" s="37"/>
      <c r="Q18" s="37">
        <v>0</v>
      </c>
      <c r="R18" s="38">
        <f t="shared" si="4"/>
        <v>0</v>
      </c>
      <c r="S18" s="41">
        <f t="shared" si="5"/>
        <v>0</v>
      </c>
      <c r="T18" s="73">
        <v>14</v>
      </c>
      <c r="U18" s="37">
        <v>2.3</v>
      </c>
      <c r="V18" s="37"/>
      <c r="W18" s="38">
        <f t="shared" si="6"/>
        <v>2.3</v>
      </c>
      <c r="X18" s="41">
        <f t="shared" si="7"/>
        <v>11.7</v>
      </c>
      <c r="Y18" s="73">
        <v>14</v>
      </c>
      <c r="Z18" s="37">
        <v>2</v>
      </c>
      <c r="AA18" s="37"/>
      <c r="AB18" s="38">
        <f t="shared" si="8"/>
        <v>2</v>
      </c>
      <c r="AC18" s="51">
        <f t="shared" si="9"/>
        <v>12</v>
      </c>
      <c r="AD18" s="52">
        <f t="shared" si="10"/>
        <v>45.849999999999994</v>
      </c>
    </row>
    <row r="19" spans="1:30" ht="34.5" customHeight="1">
      <c r="A19" s="2">
        <v>9</v>
      </c>
      <c r="B19" s="34" t="s">
        <v>44</v>
      </c>
      <c r="C19" s="63">
        <v>36599</v>
      </c>
      <c r="D19" s="62" t="s">
        <v>42</v>
      </c>
      <c r="E19" s="73">
        <v>13</v>
      </c>
      <c r="F19" s="37">
        <v>2.9</v>
      </c>
      <c r="G19" s="37"/>
      <c r="H19" s="38">
        <f t="shared" si="0"/>
        <v>2.9</v>
      </c>
      <c r="I19" s="41">
        <f t="shared" si="1"/>
        <v>10.1</v>
      </c>
      <c r="J19" s="73">
        <v>13</v>
      </c>
      <c r="K19" s="37">
        <v>2.3</v>
      </c>
      <c r="L19" s="37"/>
      <c r="M19" s="38">
        <f t="shared" si="2"/>
        <v>2.3</v>
      </c>
      <c r="N19" s="41">
        <f t="shared" si="3"/>
        <v>10.7</v>
      </c>
      <c r="O19" s="73">
        <v>13.5</v>
      </c>
      <c r="P19" s="37">
        <v>3</v>
      </c>
      <c r="Q19" s="37"/>
      <c r="R19" s="38">
        <f t="shared" si="4"/>
        <v>3</v>
      </c>
      <c r="S19" s="41">
        <f t="shared" si="5"/>
        <v>10.5</v>
      </c>
      <c r="T19" s="73">
        <v>13</v>
      </c>
      <c r="U19" s="37">
        <v>2.4</v>
      </c>
      <c r="V19" s="37"/>
      <c r="W19" s="38">
        <f t="shared" si="6"/>
        <v>2.4</v>
      </c>
      <c r="X19" s="41">
        <f t="shared" si="7"/>
        <v>10.6</v>
      </c>
      <c r="Y19" s="73">
        <v>13</v>
      </c>
      <c r="Z19" s="37">
        <v>1.5</v>
      </c>
      <c r="AA19" s="37"/>
      <c r="AB19" s="38">
        <f t="shared" si="8"/>
        <v>1.5</v>
      </c>
      <c r="AC19" s="51">
        <f t="shared" si="9"/>
        <v>11.5</v>
      </c>
      <c r="AD19" s="52">
        <f t="shared" si="10"/>
        <v>43.3</v>
      </c>
    </row>
    <row r="20" spans="1:30" ht="34.5" customHeight="1">
      <c r="A20" s="61">
        <v>10</v>
      </c>
      <c r="B20" s="34" t="s">
        <v>48</v>
      </c>
      <c r="C20" s="63">
        <v>37065</v>
      </c>
      <c r="D20" s="62" t="s">
        <v>42</v>
      </c>
      <c r="E20" s="73">
        <v>13</v>
      </c>
      <c r="F20" s="37">
        <v>2.8</v>
      </c>
      <c r="G20" s="37"/>
      <c r="H20" s="38">
        <f t="shared" si="0"/>
        <v>2.8</v>
      </c>
      <c r="I20" s="41">
        <f t="shared" si="1"/>
        <v>10.2</v>
      </c>
      <c r="J20" s="73">
        <v>13</v>
      </c>
      <c r="K20" s="37">
        <v>1.5</v>
      </c>
      <c r="L20" s="37"/>
      <c r="M20" s="38">
        <f t="shared" si="2"/>
        <v>1.5</v>
      </c>
      <c r="N20" s="41">
        <f t="shared" si="3"/>
        <v>11.5</v>
      </c>
      <c r="O20" s="73">
        <v>0</v>
      </c>
      <c r="P20" s="37">
        <v>0</v>
      </c>
      <c r="Q20" s="37"/>
      <c r="R20" s="38">
        <f t="shared" si="4"/>
        <v>0</v>
      </c>
      <c r="S20" s="41">
        <f t="shared" si="5"/>
        <v>0</v>
      </c>
      <c r="T20" s="73">
        <v>13</v>
      </c>
      <c r="U20" s="37">
        <v>2.7</v>
      </c>
      <c r="V20" s="37"/>
      <c r="W20" s="38">
        <f t="shared" si="6"/>
        <v>2.7</v>
      </c>
      <c r="X20" s="41">
        <f t="shared" si="7"/>
        <v>10.3</v>
      </c>
      <c r="Y20" s="73">
        <v>13</v>
      </c>
      <c r="Z20" s="37">
        <v>1.9</v>
      </c>
      <c r="AA20" s="37"/>
      <c r="AB20" s="38">
        <f t="shared" si="8"/>
        <v>1.9</v>
      </c>
      <c r="AC20" s="51">
        <f t="shared" si="9"/>
        <v>11.1</v>
      </c>
      <c r="AD20" s="52">
        <f t="shared" si="10"/>
        <v>43.1</v>
      </c>
    </row>
    <row r="21" spans="1:30" ht="34.5" customHeight="1">
      <c r="A21" s="2">
        <v>11</v>
      </c>
      <c r="B21" s="34" t="s">
        <v>49</v>
      </c>
      <c r="C21" s="63">
        <v>37467</v>
      </c>
      <c r="D21" s="62" t="s">
        <v>42</v>
      </c>
      <c r="E21" s="73">
        <v>13</v>
      </c>
      <c r="F21" s="37">
        <v>3.5</v>
      </c>
      <c r="G21" s="37"/>
      <c r="H21" s="38">
        <f t="shared" si="0"/>
        <v>3.5</v>
      </c>
      <c r="I21" s="41">
        <f t="shared" si="1"/>
        <v>9.5</v>
      </c>
      <c r="J21" s="73">
        <v>13</v>
      </c>
      <c r="K21" s="37">
        <v>1.8</v>
      </c>
      <c r="L21" s="37"/>
      <c r="M21" s="38">
        <f t="shared" si="2"/>
        <v>1.8</v>
      </c>
      <c r="N21" s="41">
        <f t="shared" si="3"/>
        <v>11.2</v>
      </c>
      <c r="O21" s="73">
        <v>13.5</v>
      </c>
      <c r="P21" s="37">
        <v>2.1</v>
      </c>
      <c r="Q21" s="37"/>
      <c r="R21" s="38">
        <f t="shared" si="4"/>
        <v>2.1</v>
      </c>
      <c r="S21" s="41">
        <f t="shared" si="5"/>
        <v>11.4</v>
      </c>
      <c r="T21" s="73">
        <v>13</v>
      </c>
      <c r="U21" s="37">
        <v>2.9</v>
      </c>
      <c r="V21" s="37"/>
      <c r="W21" s="38">
        <f t="shared" si="6"/>
        <v>2.9</v>
      </c>
      <c r="X21" s="41">
        <f t="shared" si="7"/>
        <v>10.1</v>
      </c>
      <c r="Y21" s="73">
        <v>0</v>
      </c>
      <c r="Z21" s="37">
        <v>0</v>
      </c>
      <c r="AA21" s="37"/>
      <c r="AB21" s="38">
        <f t="shared" si="8"/>
        <v>0</v>
      </c>
      <c r="AC21" s="51">
        <f t="shared" si="9"/>
        <v>0</v>
      </c>
      <c r="AD21" s="52">
        <f t="shared" si="10"/>
        <v>42.2</v>
      </c>
    </row>
    <row r="22" spans="1:30" ht="34.5" customHeight="1">
      <c r="A22" s="61">
        <v>12</v>
      </c>
      <c r="B22" s="58" t="s">
        <v>46</v>
      </c>
      <c r="C22" s="63">
        <v>37214</v>
      </c>
      <c r="D22" s="62" t="s">
        <v>42</v>
      </c>
      <c r="E22" s="73">
        <v>13</v>
      </c>
      <c r="F22" s="37">
        <v>2.9</v>
      </c>
      <c r="G22" s="37"/>
      <c r="H22" s="38">
        <f t="shared" si="0"/>
        <v>2.9</v>
      </c>
      <c r="I22" s="41">
        <f t="shared" si="1"/>
        <v>10.1</v>
      </c>
      <c r="J22" s="73">
        <v>13.5</v>
      </c>
      <c r="K22" s="37">
        <v>3</v>
      </c>
      <c r="L22" s="37"/>
      <c r="M22" s="38">
        <f t="shared" si="2"/>
        <v>3</v>
      </c>
      <c r="N22" s="41">
        <f t="shared" si="3"/>
        <v>10.5</v>
      </c>
      <c r="O22" s="73">
        <v>0</v>
      </c>
      <c r="P22" s="37">
        <v>0</v>
      </c>
      <c r="Q22" s="37"/>
      <c r="R22" s="38">
        <f t="shared" si="4"/>
        <v>0</v>
      </c>
      <c r="S22" s="41">
        <f t="shared" si="5"/>
        <v>0</v>
      </c>
      <c r="T22" s="73">
        <v>13</v>
      </c>
      <c r="U22" s="37">
        <v>3</v>
      </c>
      <c r="V22" s="37"/>
      <c r="W22" s="38">
        <f t="shared" si="6"/>
        <v>3</v>
      </c>
      <c r="X22" s="41">
        <f t="shared" si="7"/>
        <v>10</v>
      </c>
      <c r="Y22" s="73">
        <v>13</v>
      </c>
      <c r="Z22" s="37">
        <v>3.3</v>
      </c>
      <c r="AA22" s="37"/>
      <c r="AB22" s="38">
        <f t="shared" si="8"/>
        <v>3.3</v>
      </c>
      <c r="AC22" s="51">
        <f t="shared" si="9"/>
        <v>9.7</v>
      </c>
      <c r="AD22" s="52">
        <f t="shared" si="10"/>
        <v>40.3</v>
      </c>
    </row>
    <row r="23" spans="1:30" ht="34.5" customHeight="1">
      <c r="A23" s="61"/>
      <c r="B23" s="34" t="s">
        <v>56</v>
      </c>
      <c r="C23" s="63">
        <v>35756</v>
      </c>
      <c r="D23" s="62" t="s">
        <v>52</v>
      </c>
      <c r="E23" s="73"/>
      <c r="F23" s="37"/>
      <c r="G23" s="37"/>
      <c r="H23" s="38" t="e">
        <f t="shared" si="0"/>
        <v>#DIV/0!</v>
      </c>
      <c r="I23" s="41" t="e">
        <f t="shared" si="1"/>
        <v>#DIV/0!</v>
      </c>
      <c r="J23" s="73"/>
      <c r="K23" s="37"/>
      <c r="L23" s="37"/>
      <c r="M23" s="38" t="e">
        <f t="shared" si="2"/>
        <v>#DIV/0!</v>
      </c>
      <c r="N23" s="41" t="e">
        <f t="shared" si="3"/>
        <v>#DIV/0!</v>
      </c>
      <c r="O23" s="73"/>
      <c r="P23" s="37"/>
      <c r="Q23" s="37"/>
      <c r="R23" s="38" t="e">
        <f t="shared" si="4"/>
        <v>#DIV/0!</v>
      </c>
      <c r="S23" s="41" t="e">
        <f t="shared" si="5"/>
        <v>#DIV/0!</v>
      </c>
      <c r="T23" s="73"/>
      <c r="U23" s="37"/>
      <c r="V23" s="37"/>
      <c r="W23" s="38" t="e">
        <f t="shared" si="6"/>
        <v>#DIV/0!</v>
      </c>
      <c r="X23" s="41" t="e">
        <f t="shared" si="7"/>
        <v>#DIV/0!</v>
      </c>
      <c r="Y23" s="73"/>
      <c r="Z23" s="37"/>
      <c r="AA23" s="37"/>
      <c r="AB23" s="38" t="e">
        <f t="shared" si="8"/>
        <v>#DIV/0!</v>
      </c>
      <c r="AC23" s="51" t="e">
        <f t="shared" si="9"/>
        <v>#DIV/0!</v>
      </c>
      <c r="AD23" s="52"/>
    </row>
    <row r="24" spans="1:30" ht="34.5" customHeight="1">
      <c r="A24" s="61"/>
      <c r="B24" s="34"/>
      <c r="C24" s="63"/>
      <c r="D24" s="62"/>
      <c r="E24" s="73"/>
      <c r="F24" s="37"/>
      <c r="G24" s="37"/>
      <c r="H24" s="38" t="e">
        <f t="shared" si="0"/>
        <v>#DIV/0!</v>
      </c>
      <c r="I24" s="41" t="e">
        <f t="shared" si="1"/>
        <v>#DIV/0!</v>
      </c>
      <c r="J24" s="73"/>
      <c r="K24" s="37"/>
      <c r="L24" s="37"/>
      <c r="M24" s="38" t="e">
        <f t="shared" si="2"/>
        <v>#DIV/0!</v>
      </c>
      <c r="N24" s="41" t="e">
        <f t="shared" si="3"/>
        <v>#DIV/0!</v>
      </c>
      <c r="O24" s="73"/>
      <c r="P24" s="37"/>
      <c r="Q24" s="37"/>
      <c r="R24" s="38" t="e">
        <f t="shared" si="4"/>
        <v>#DIV/0!</v>
      </c>
      <c r="S24" s="41" t="e">
        <f t="shared" si="5"/>
        <v>#DIV/0!</v>
      </c>
      <c r="T24" s="73"/>
      <c r="U24" s="37"/>
      <c r="V24" s="37"/>
      <c r="W24" s="38" t="e">
        <f t="shared" si="6"/>
        <v>#DIV/0!</v>
      </c>
      <c r="X24" s="41" t="e">
        <f t="shared" si="7"/>
        <v>#DIV/0!</v>
      </c>
      <c r="Y24" s="73"/>
      <c r="Z24" s="37"/>
      <c r="AA24" s="37"/>
      <c r="AB24" s="38" t="e">
        <f t="shared" si="8"/>
        <v>#DIV/0!</v>
      </c>
      <c r="AC24" s="51" t="e">
        <f t="shared" si="9"/>
        <v>#DIV/0!</v>
      </c>
      <c r="AD24" s="52"/>
    </row>
    <row r="25" spans="1:30" ht="34.5" customHeight="1">
      <c r="A25" s="61"/>
      <c r="B25" s="34"/>
      <c r="C25" s="63"/>
      <c r="D25" s="62"/>
      <c r="E25" s="73"/>
      <c r="F25" s="37"/>
      <c r="G25" s="37"/>
      <c r="H25" s="38" t="e">
        <f t="shared" si="0"/>
        <v>#DIV/0!</v>
      </c>
      <c r="I25" s="41" t="e">
        <f t="shared" si="1"/>
        <v>#DIV/0!</v>
      </c>
      <c r="J25" s="73"/>
      <c r="K25" s="37"/>
      <c r="L25" s="37"/>
      <c r="M25" s="38" t="e">
        <f t="shared" si="2"/>
        <v>#DIV/0!</v>
      </c>
      <c r="N25" s="41" t="e">
        <f t="shared" si="3"/>
        <v>#DIV/0!</v>
      </c>
      <c r="O25" s="73"/>
      <c r="P25" s="37"/>
      <c r="Q25" s="37"/>
      <c r="R25" s="38" t="e">
        <f t="shared" si="4"/>
        <v>#DIV/0!</v>
      </c>
      <c r="S25" s="41" t="e">
        <f t="shared" si="5"/>
        <v>#DIV/0!</v>
      </c>
      <c r="T25" s="73"/>
      <c r="U25" s="37"/>
      <c r="V25" s="37"/>
      <c r="W25" s="38" t="e">
        <f t="shared" si="6"/>
        <v>#DIV/0!</v>
      </c>
      <c r="X25" s="41" t="e">
        <f t="shared" si="7"/>
        <v>#DIV/0!</v>
      </c>
      <c r="Y25" s="73"/>
      <c r="Z25" s="37"/>
      <c r="AA25" s="37"/>
      <c r="AB25" s="38" t="e">
        <f t="shared" si="8"/>
        <v>#DIV/0!</v>
      </c>
      <c r="AC25" s="51" t="e">
        <f t="shared" si="9"/>
        <v>#DIV/0!</v>
      </c>
      <c r="AD25" s="52"/>
    </row>
    <row r="26" spans="2:25" ht="34.5" customHeight="1">
      <c r="B26" s="60"/>
      <c r="C26" s="59"/>
      <c r="D26" s="25"/>
      <c r="E26" s="75"/>
      <c r="T26" s="75"/>
      <c r="Y26" s="75"/>
    </row>
    <row r="27" ht="15">
      <c r="C27" s="5" t="s">
        <v>1</v>
      </c>
    </row>
  </sheetData>
  <sheetProtection/>
  <mergeCells count="11">
    <mergeCell ref="T9:X9"/>
    <mergeCell ref="Y9:AC9"/>
    <mergeCell ref="AD9:AD10"/>
    <mergeCell ref="A8:AD8"/>
    <mergeCell ref="E9:I9"/>
    <mergeCell ref="A2:AD2"/>
    <mergeCell ref="A4:AD4"/>
    <mergeCell ref="A6:AC6"/>
    <mergeCell ref="B7:J7"/>
    <mergeCell ref="J9:N9"/>
    <mergeCell ref="O9:S9"/>
  </mergeCell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26"/>
  <sheetViews>
    <sheetView zoomScalePageLayoutView="0" workbookViewId="0" topLeftCell="A1">
      <selection activeCell="A6" sqref="A6:AD6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9.00390625" style="0" customWidth="1"/>
    <col min="4" max="4" width="11.28125" style="0" customWidth="1"/>
    <col min="5" max="8" width="2.7109375" style="0" customWidth="1"/>
    <col min="9" max="9" width="6.28125" style="0" customWidth="1"/>
    <col min="10" max="13" width="2.7109375" style="0" customWidth="1"/>
    <col min="14" max="14" width="5.7109375" style="0" customWidth="1"/>
    <col min="15" max="18" width="2.7109375" style="0" customWidth="1"/>
    <col min="19" max="19" width="6.8515625" style="0" customWidth="1"/>
    <col min="20" max="23" width="2.7109375" style="0" customWidth="1"/>
    <col min="24" max="24" width="7.00390625" style="0" customWidth="1"/>
    <col min="25" max="28" width="2.7109375" style="0" customWidth="1"/>
    <col min="29" max="29" width="6.421875" style="0" customWidth="1"/>
  </cols>
  <sheetData>
    <row r="2" spans="1:30" ht="15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11" ht="15">
      <c r="A3" s="17"/>
      <c r="B3" s="18"/>
      <c r="C3" s="18"/>
      <c r="D3" s="18"/>
      <c r="E3" s="18"/>
      <c r="F3" s="18"/>
      <c r="G3" s="18"/>
      <c r="H3" s="18"/>
      <c r="I3" s="18"/>
      <c r="J3" s="17"/>
      <c r="K3" s="17"/>
    </row>
    <row r="4" spans="1:30" ht="15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11" ht="15">
      <c r="A5" s="17"/>
      <c r="B5" s="18"/>
      <c r="C5" s="18"/>
      <c r="D5" s="18"/>
      <c r="E5" s="18"/>
      <c r="F5" s="18"/>
      <c r="G5" s="18"/>
      <c r="H5" s="18"/>
      <c r="I5" s="18"/>
      <c r="J5" s="17"/>
      <c r="K5" s="17"/>
    </row>
    <row r="6" spans="1:30" ht="15.75" thickBot="1">
      <c r="A6" s="101" t="s">
        <v>73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9.5" customHeight="1" thickBot="1">
      <c r="A7" s="88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</row>
    <row r="8" spans="1:30" ht="19.5" customHeight="1" thickBot="1">
      <c r="A8" s="24"/>
      <c r="B8" s="25"/>
      <c r="C8" s="25"/>
      <c r="D8" s="25"/>
      <c r="E8" s="95" t="s">
        <v>10</v>
      </c>
      <c r="F8" s="96"/>
      <c r="G8" s="96"/>
      <c r="H8" s="96"/>
      <c r="I8" s="97"/>
      <c r="J8" s="95" t="s">
        <v>11</v>
      </c>
      <c r="K8" s="96"/>
      <c r="L8" s="96"/>
      <c r="M8" s="96"/>
      <c r="N8" s="97"/>
      <c r="O8" s="95" t="s">
        <v>12</v>
      </c>
      <c r="P8" s="96"/>
      <c r="Q8" s="96"/>
      <c r="R8" s="96"/>
      <c r="S8" s="96"/>
      <c r="T8" s="95" t="s">
        <v>13</v>
      </c>
      <c r="U8" s="96"/>
      <c r="V8" s="96"/>
      <c r="W8" s="96"/>
      <c r="X8" s="97"/>
      <c r="Y8" s="95" t="s">
        <v>14</v>
      </c>
      <c r="Z8" s="96"/>
      <c r="AA8" s="96"/>
      <c r="AB8" s="96"/>
      <c r="AC8" s="96"/>
      <c r="AD8" s="91" t="s">
        <v>9</v>
      </c>
    </row>
    <row r="9" spans="1:30" ht="70.5" customHeight="1" thickBot="1">
      <c r="A9" s="26" t="s">
        <v>15</v>
      </c>
      <c r="B9" s="27" t="s">
        <v>16</v>
      </c>
      <c r="C9" s="28" t="s">
        <v>23</v>
      </c>
      <c r="D9" s="29" t="s">
        <v>17</v>
      </c>
      <c r="E9" s="30" t="s">
        <v>20</v>
      </c>
      <c r="F9" s="31" t="s">
        <v>21</v>
      </c>
      <c r="G9" s="31" t="s">
        <v>22</v>
      </c>
      <c r="H9" s="31" t="s">
        <v>18</v>
      </c>
      <c r="I9" s="32" t="s">
        <v>19</v>
      </c>
      <c r="J9" s="30" t="s">
        <v>20</v>
      </c>
      <c r="K9" s="31" t="s">
        <v>21</v>
      </c>
      <c r="L9" s="31" t="s">
        <v>22</v>
      </c>
      <c r="M9" s="31" t="s">
        <v>18</v>
      </c>
      <c r="N9" s="32" t="s">
        <v>19</v>
      </c>
      <c r="O9" s="30" t="s">
        <v>20</v>
      </c>
      <c r="P9" s="31" t="s">
        <v>21</v>
      </c>
      <c r="Q9" s="31" t="s">
        <v>22</v>
      </c>
      <c r="R9" s="31" t="s">
        <v>18</v>
      </c>
      <c r="S9" s="32" t="s">
        <v>19</v>
      </c>
      <c r="T9" s="30" t="s">
        <v>20</v>
      </c>
      <c r="U9" s="31" t="s">
        <v>21</v>
      </c>
      <c r="V9" s="31" t="s">
        <v>22</v>
      </c>
      <c r="W9" s="31" t="s">
        <v>18</v>
      </c>
      <c r="X9" s="32" t="s">
        <v>19</v>
      </c>
      <c r="Y9" s="30" t="s">
        <v>20</v>
      </c>
      <c r="Z9" s="31" t="s">
        <v>21</v>
      </c>
      <c r="AA9" s="31" t="s">
        <v>22</v>
      </c>
      <c r="AB9" s="31" t="s">
        <v>18</v>
      </c>
      <c r="AC9" s="32" t="s">
        <v>19</v>
      </c>
      <c r="AD9" s="91"/>
    </row>
    <row r="10" spans="1:30" ht="34.5" customHeight="1">
      <c r="A10" s="2">
        <v>1</v>
      </c>
      <c r="B10" s="69" t="s">
        <v>38</v>
      </c>
      <c r="C10" s="70">
        <v>35911</v>
      </c>
      <c r="D10" s="80" t="s">
        <v>32</v>
      </c>
      <c r="E10" s="73">
        <v>13</v>
      </c>
      <c r="F10" s="37">
        <v>4.2</v>
      </c>
      <c r="G10" s="37"/>
      <c r="H10" s="38">
        <f aca="true" t="shared" si="0" ref="H10:H15">AVERAGE(F10:G10)</f>
        <v>4.2</v>
      </c>
      <c r="I10" s="41">
        <f aca="true" t="shared" si="1" ref="I10:I15">+E10-H10</f>
        <v>8.8</v>
      </c>
      <c r="J10" s="73">
        <v>14.5</v>
      </c>
      <c r="K10" s="37">
        <v>1</v>
      </c>
      <c r="L10" s="37"/>
      <c r="M10" s="38">
        <f aca="true" t="shared" si="2" ref="M10:M15">AVERAGE(K10:L10)</f>
        <v>1</v>
      </c>
      <c r="N10" s="41">
        <f aca="true" t="shared" si="3" ref="N10:N15">+J10-M10</f>
        <v>13.5</v>
      </c>
      <c r="O10" s="73">
        <v>13.5</v>
      </c>
      <c r="P10" s="37">
        <v>1</v>
      </c>
      <c r="Q10" s="37"/>
      <c r="R10" s="38">
        <f aca="true" t="shared" si="4" ref="R10:R15">AVERAGE(P10:Q10)</f>
        <v>1</v>
      </c>
      <c r="S10" s="41">
        <f aca="true" t="shared" si="5" ref="S10:S15">+O10-R10</f>
        <v>12.5</v>
      </c>
      <c r="T10" s="73">
        <v>14</v>
      </c>
      <c r="U10" s="37">
        <v>1.4</v>
      </c>
      <c r="V10" s="37"/>
      <c r="W10" s="38">
        <f aca="true" t="shared" si="6" ref="W10:W15">AVERAGE(U10:V10)</f>
        <v>1.4</v>
      </c>
      <c r="X10" s="41">
        <f aca="true" t="shared" si="7" ref="X10:X15">+T10-W10</f>
        <v>12.6</v>
      </c>
      <c r="Y10" s="73">
        <v>14</v>
      </c>
      <c r="Z10" s="37">
        <v>1.7</v>
      </c>
      <c r="AA10" s="37"/>
      <c r="AB10" s="38">
        <f aca="true" t="shared" si="8" ref="AB10:AB15">AVERAGE(Z10:AA10)</f>
        <v>1.7</v>
      </c>
      <c r="AC10" s="51">
        <f aca="true" t="shared" si="9" ref="AC10:AC15">+Y10-AB10</f>
        <v>12.3</v>
      </c>
      <c r="AD10" s="39">
        <f>(I10+N10+S10+X10+AC10)-MIN(I10,N10,S10,X10,AC10)</f>
        <v>50.900000000000006</v>
      </c>
    </row>
    <row r="11" spans="1:30" ht="34.5" customHeight="1">
      <c r="A11" s="2">
        <v>2</v>
      </c>
      <c r="B11" s="34" t="s">
        <v>57</v>
      </c>
      <c r="C11" s="63">
        <v>36133</v>
      </c>
      <c r="D11" s="62" t="s">
        <v>52</v>
      </c>
      <c r="E11" s="73">
        <v>14</v>
      </c>
      <c r="F11" s="37">
        <v>2.9</v>
      </c>
      <c r="G11" s="37"/>
      <c r="H11" s="38">
        <f t="shared" si="0"/>
        <v>2.9</v>
      </c>
      <c r="I11" s="41">
        <f t="shared" si="1"/>
        <v>11.1</v>
      </c>
      <c r="J11" s="73">
        <v>14.5</v>
      </c>
      <c r="K11" s="37">
        <v>1.7</v>
      </c>
      <c r="L11" s="37"/>
      <c r="M11" s="38">
        <f t="shared" si="2"/>
        <v>1.7</v>
      </c>
      <c r="N11" s="41">
        <f t="shared" si="3"/>
        <v>12.8</v>
      </c>
      <c r="O11" s="73">
        <v>14</v>
      </c>
      <c r="P11" s="37">
        <v>1.7</v>
      </c>
      <c r="Q11" s="37"/>
      <c r="R11" s="38">
        <f t="shared" si="4"/>
        <v>1.7</v>
      </c>
      <c r="S11" s="41">
        <f t="shared" si="5"/>
        <v>12.3</v>
      </c>
      <c r="T11" s="73">
        <v>14</v>
      </c>
      <c r="U11" s="37">
        <v>1</v>
      </c>
      <c r="V11" s="37"/>
      <c r="W11" s="38">
        <f t="shared" si="6"/>
        <v>1</v>
      </c>
      <c r="X11" s="41">
        <f t="shared" si="7"/>
        <v>13</v>
      </c>
      <c r="Y11" s="73">
        <v>14</v>
      </c>
      <c r="Z11" s="37">
        <v>2.1</v>
      </c>
      <c r="AA11" s="37"/>
      <c r="AB11" s="38">
        <f t="shared" si="8"/>
        <v>2.1</v>
      </c>
      <c r="AC11" s="51">
        <f t="shared" si="9"/>
        <v>11.9</v>
      </c>
      <c r="AD11" s="39">
        <f>(I11+N11+S11+X11+AC11)-MIN(I11,N11,S11,X11,AC11)</f>
        <v>50</v>
      </c>
    </row>
    <row r="12" spans="1:30" ht="34.5" customHeight="1">
      <c r="A12" s="2">
        <v>3</v>
      </c>
      <c r="B12" s="65" t="s">
        <v>66</v>
      </c>
      <c r="C12" s="71">
        <v>35150</v>
      </c>
      <c r="D12" s="72" t="s">
        <v>62</v>
      </c>
      <c r="E12" s="73">
        <v>14</v>
      </c>
      <c r="F12" s="37">
        <v>4.5</v>
      </c>
      <c r="G12" s="37"/>
      <c r="H12" s="38">
        <f t="shared" si="0"/>
        <v>4.5</v>
      </c>
      <c r="I12" s="41">
        <f t="shared" si="1"/>
        <v>9.5</v>
      </c>
      <c r="J12" s="73">
        <v>14.5</v>
      </c>
      <c r="K12" s="37">
        <v>1.9</v>
      </c>
      <c r="L12" s="37"/>
      <c r="M12" s="38">
        <f t="shared" si="2"/>
        <v>1.9</v>
      </c>
      <c r="N12" s="41">
        <f t="shared" si="3"/>
        <v>12.6</v>
      </c>
      <c r="O12" s="73">
        <v>14</v>
      </c>
      <c r="P12" s="37">
        <v>1</v>
      </c>
      <c r="Q12" s="37"/>
      <c r="R12" s="38">
        <f t="shared" si="4"/>
        <v>1</v>
      </c>
      <c r="S12" s="41">
        <f t="shared" si="5"/>
        <v>13</v>
      </c>
      <c r="T12" s="73">
        <v>14</v>
      </c>
      <c r="U12" s="37">
        <v>1.9</v>
      </c>
      <c r="V12" s="37"/>
      <c r="W12" s="38">
        <f t="shared" si="6"/>
        <v>1.9</v>
      </c>
      <c r="X12" s="41">
        <f t="shared" si="7"/>
        <v>12.1</v>
      </c>
      <c r="Y12" s="73">
        <v>14</v>
      </c>
      <c r="Z12" s="37">
        <v>2.1</v>
      </c>
      <c r="AA12" s="37"/>
      <c r="AB12" s="38">
        <f t="shared" si="8"/>
        <v>2.1</v>
      </c>
      <c r="AC12" s="51">
        <f t="shared" si="9"/>
        <v>11.9</v>
      </c>
      <c r="AD12" s="39">
        <f>(I12+N12+S12+X12+AC12)-MIN(I12,N12,S12,X12,AC12)</f>
        <v>49.6</v>
      </c>
    </row>
    <row r="13" spans="1:30" ht="34.5" customHeight="1">
      <c r="A13" s="2">
        <v>4</v>
      </c>
      <c r="B13" s="34" t="s">
        <v>37</v>
      </c>
      <c r="C13" s="71">
        <v>36115</v>
      </c>
      <c r="D13" s="79" t="s">
        <v>32</v>
      </c>
      <c r="E13" s="73">
        <v>13</v>
      </c>
      <c r="F13" s="37">
        <v>3.7</v>
      </c>
      <c r="G13" s="37"/>
      <c r="H13" s="38">
        <f t="shared" si="0"/>
        <v>3.7</v>
      </c>
      <c r="I13" s="41">
        <f t="shared" si="1"/>
        <v>9.3</v>
      </c>
      <c r="J13" s="74">
        <v>14.5</v>
      </c>
      <c r="K13" s="37">
        <v>1.7</v>
      </c>
      <c r="L13" s="37"/>
      <c r="M13" s="38">
        <f t="shared" si="2"/>
        <v>1.7</v>
      </c>
      <c r="N13" s="41">
        <f t="shared" si="3"/>
        <v>12.8</v>
      </c>
      <c r="O13" s="73">
        <v>13.5</v>
      </c>
      <c r="P13" s="37">
        <v>1.6</v>
      </c>
      <c r="Q13" s="37"/>
      <c r="R13" s="38">
        <f t="shared" si="4"/>
        <v>1.6</v>
      </c>
      <c r="S13" s="41">
        <f t="shared" si="5"/>
        <v>11.9</v>
      </c>
      <c r="T13" s="73">
        <v>14</v>
      </c>
      <c r="U13" s="37">
        <v>1.9</v>
      </c>
      <c r="V13" s="37"/>
      <c r="W13" s="38">
        <f t="shared" si="6"/>
        <v>1.9</v>
      </c>
      <c r="X13" s="41">
        <f t="shared" si="7"/>
        <v>12.1</v>
      </c>
      <c r="Y13" s="73">
        <v>14</v>
      </c>
      <c r="Z13" s="37">
        <v>1.6</v>
      </c>
      <c r="AA13" s="37"/>
      <c r="AB13" s="38">
        <f t="shared" si="8"/>
        <v>1.6</v>
      </c>
      <c r="AC13" s="51">
        <f t="shared" si="9"/>
        <v>12.4</v>
      </c>
      <c r="AD13" s="39">
        <f>(I13+N13+S13+X13+AC13)-MIN(I13,N13,S13,X13,AC13)</f>
        <v>49.2</v>
      </c>
    </row>
    <row r="14" spans="1:30" ht="34.5" customHeight="1">
      <c r="A14" s="2">
        <v>5</v>
      </c>
      <c r="B14" s="65" t="s">
        <v>43</v>
      </c>
      <c r="C14" s="71">
        <v>36085</v>
      </c>
      <c r="D14" s="72" t="s">
        <v>42</v>
      </c>
      <c r="E14" s="73">
        <v>13</v>
      </c>
      <c r="F14" s="37">
        <v>2</v>
      </c>
      <c r="G14" s="37"/>
      <c r="H14" s="38">
        <f t="shared" si="0"/>
        <v>2</v>
      </c>
      <c r="I14" s="41">
        <f t="shared" si="1"/>
        <v>11</v>
      </c>
      <c r="J14" s="74">
        <v>14.5</v>
      </c>
      <c r="K14" s="37">
        <v>2.5</v>
      </c>
      <c r="L14" s="37"/>
      <c r="M14" s="38">
        <f t="shared" si="2"/>
        <v>2.5</v>
      </c>
      <c r="N14" s="41">
        <f t="shared" si="3"/>
        <v>12</v>
      </c>
      <c r="O14" s="73">
        <v>13.5</v>
      </c>
      <c r="P14" s="37">
        <v>1.6</v>
      </c>
      <c r="Q14" s="37"/>
      <c r="R14" s="38">
        <f t="shared" si="4"/>
        <v>1.6</v>
      </c>
      <c r="S14" s="41">
        <f t="shared" si="5"/>
        <v>11.9</v>
      </c>
      <c r="T14" s="73">
        <v>14</v>
      </c>
      <c r="U14" s="37">
        <v>1.9</v>
      </c>
      <c r="V14" s="37"/>
      <c r="W14" s="38">
        <f t="shared" si="6"/>
        <v>1.9</v>
      </c>
      <c r="X14" s="41">
        <f t="shared" si="7"/>
        <v>12.1</v>
      </c>
      <c r="Y14" s="73">
        <v>14</v>
      </c>
      <c r="Z14" s="37">
        <v>2.1</v>
      </c>
      <c r="AA14" s="37"/>
      <c r="AB14" s="38">
        <f t="shared" si="8"/>
        <v>2.1</v>
      </c>
      <c r="AC14" s="51">
        <f t="shared" si="9"/>
        <v>11.9</v>
      </c>
      <c r="AD14" s="39">
        <f>(I14+N14+S14+X14+AC14)-MIN(I14,N14,S14,X14,AC14)</f>
        <v>47.9</v>
      </c>
    </row>
    <row r="15" spans="1:30" ht="34.5" customHeight="1">
      <c r="A15" s="2"/>
      <c r="B15" s="65" t="s">
        <v>65</v>
      </c>
      <c r="C15" s="71">
        <v>34923</v>
      </c>
      <c r="D15" s="72" t="s">
        <v>62</v>
      </c>
      <c r="E15" s="73"/>
      <c r="F15" s="37"/>
      <c r="G15" s="37"/>
      <c r="H15" s="38" t="e">
        <f t="shared" si="0"/>
        <v>#DIV/0!</v>
      </c>
      <c r="I15" s="41" t="e">
        <f t="shared" si="1"/>
        <v>#DIV/0!</v>
      </c>
      <c r="J15" s="73"/>
      <c r="K15" s="37"/>
      <c r="L15" s="37"/>
      <c r="M15" s="38" t="e">
        <f t="shared" si="2"/>
        <v>#DIV/0!</v>
      </c>
      <c r="N15" s="41" t="e">
        <f t="shared" si="3"/>
        <v>#DIV/0!</v>
      </c>
      <c r="O15" s="73"/>
      <c r="P15" s="37"/>
      <c r="Q15" s="37"/>
      <c r="R15" s="38" t="e">
        <f t="shared" si="4"/>
        <v>#DIV/0!</v>
      </c>
      <c r="S15" s="41" t="e">
        <f t="shared" si="5"/>
        <v>#DIV/0!</v>
      </c>
      <c r="T15" s="73"/>
      <c r="U15" s="37"/>
      <c r="V15" s="37"/>
      <c r="W15" s="38" t="e">
        <f t="shared" si="6"/>
        <v>#DIV/0!</v>
      </c>
      <c r="X15" s="41" t="e">
        <f t="shared" si="7"/>
        <v>#DIV/0!</v>
      </c>
      <c r="Y15" s="73"/>
      <c r="Z15" s="37"/>
      <c r="AA15" s="37"/>
      <c r="AB15" s="38" t="e">
        <f t="shared" si="8"/>
        <v>#DIV/0!</v>
      </c>
      <c r="AC15" s="51" t="e">
        <f t="shared" si="9"/>
        <v>#DIV/0!</v>
      </c>
      <c r="AD15" s="39"/>
    </row>
    <row r="16" ht="34.5" customHeight="1">
      <c r="A16" s="17"/>
    </row>
    <row r="17" ht="34.5" customHeight="1">
      <c r="A17" s="17"/>
    </row>
    <row r="18" ht="12.75">
      <c r="A18" s="17"/>
    </row>
    <row r="19" spans="1:11" ht="15">
      <c r="A19" s="17"/>
      <c r="B19" s="17"/>
      <c r="C19" s="20" t="s">
        <v>1</v>
      </c>
      <c r="D19" s="17"/>
      <c r="E19" s="17"/>
      <c r="F19" s="17"/>
      <c r="G19" s="17"/>
      <c r="H19" s="17"/>
      <c r="I19" s="17"/>
      <c r="J19" s="21"/>
      <c r="K19" s="19"/>
    </row>
    <row r="20" spans="1:11" ht="12.75">
      <c r="A20" s="17"/>
      <c r="B20" s="17"/>
      <c r="C20" s="17"/>
      <c r="D20" s="17"/>
      <c r="E20" s="17"/>
      <c r="F20" s="17"/>
      <c r="G20" s="17"/>
      <c r="H20" s="17"/>
      <c r="I20" s="17"/>
      <c r="J20" s="21"/>
      <c r="K20" s="19"/>
    </row>
    <row r="21" spans="10:11" ht="12.75">
      <c r="J21" s="15"/>
      <c r="K21" s="16"/>
    </row>
    <row r="22" spans="10:11" ht="12.75">
      <c r="J22" s="15"/>
      <c r="K22" s="16"/>
    </row>
    <row r="23" spans="10:11" ht="12.75">
      <c r="J23" s="15"/>
      <c r="K23" s="16"/>
    </row>
    <row r="24" spans="10:11" ht="12.75">
      <c r="J24" s="15"/>
      <c r="K24" s="16"/>
    </row>
    <row r="25" spans="10:11" ht="12.75">
      <c r="J25" s="15"/>
      <c r="K25" s="16"/>
    </row>
    <row r="26" spans="10:11" ht="12.75">
      <c r="J26" s="15"/>
      <c r="K26" s="16"/>
    </row>
  </sheetData>
  <sheetProtection/>
  <mergeCells count="10">
    <mergeCell ref="A2:AD2"/>
    <mergeCell ref="A4:AD4"/>
    <mergeCell ref="A6:AD6"/>
    <mergeCell ref="A7:AD7"/>
    <mergeCell ref="AD8:AD9"/>
    <mergeCell ref="E8:I8"/>
    <mergeCell ref="J8:N8"/>
    <mergeCell ref="O8:S8"/>
    <mergeCell ref="T8:X8"/>
    <mergeCell ref="Y8:AC8"/>
  </mergeCells>
  <printOptions/>
  <pageMargins left="0.75" right="0.75" top="0.35" bottom="0.39" header="0.23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20"/>
  <sheetViews>
    <sheetView tabSelected="1" zoomScalePageLayoutView="0" workbookViewId="0" topLeftCell="A1">
      <selection activeCell="A6" sqref="A6:AD6"/>
    </sheetView>
  </sheetViews>
  <sheetFormatPr defaultColWidth="9.140625" defaultRowHeight="12.75"/>
  <cols>
    <col min="1" max="1" width="3.421875" style="0" customWidth="1"/>
    <col min="2" max="2" width="8.7109375" style="0" customWidth="1"/>
    <col min="5" max="8" width="2.7109375" style="0" customWidth="1"/>
    <col min="9" max="9" width="5.8515625" style="0" customWidth="1"/>
    <col min="10" max="13" width="2.7109375" style="0" customWidth="1"/>
    <col min="14" max="14" width="5.57421875" style="0" customWidth="1"/>
    <col min="15" max="18" width="2.7109375" style="0" customWidth="1"/>
    <col min="19" max="19" width="6.7109375" style="0" customWidth="1"/>
    <col min="20" max="23" width="2.7109375" style="0" customWidth="1"/>
    <col min="24" max="24" width="7.00390625" style="0" customWidth="1"/>
    <col min="25" max="28" width="2.7109375" style="0" customWidth="1"/>
    <col min="29" max="29" width="7.140625" style="0" customWidth="1"/>
  </cols>
  <sheetData>
    <row r="2" spans="1:30" ht="15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11" ht="15">
      <c r="A3" s="17"/>
      <c r="B3" s="18"/>
      <c r="C3" s="18"/>
      <c r="D3" s="18"/>
      <c r="E3" s="18"/>
      <c r="F3" s="18"/>
      <c r="G3" s="18"/>
      <c r="H3" s="18"/>
      <c r="I3" s="18"/>
      <c r="J3" s="17"/>
      <c r="K3" s="17"/>
    </row>
    <row r="4" spans="1:30" ht="15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11" ht="15">
      <c r="A5" s="17"/>
      <c r="B5" s="18"/>
      <c r="C5" s="18"/>
      <c r="D5" s="18"/>
      <c r="E5" s="18"/>
      <c r="F5" s="18"/>
      <c r="G5" s="18"/>
      <c r="H5" s="18"/>
      <c r="I5" s="18"/>
      <c r="J5" s="17"/>
      <c r="K5" s="17"/>
    </row>
    <row r="6" spans="1:30" ht="15.75" thickBot="1">
      <c r="A6" s="101" t="s">
        <v>74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5.75" thickBot="1">
      <c r="A7" s="88" t="s">
        <v>33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</row>
    <row r="8" spans="1:30" ht="13.5" thickBot="1">
      <c r="A8" s="24"/>
      <c r="B8" s="25"/>
      <c r="C8" s="25"/>
      <c r="D8" s="25"/>
      <c r="E8" s="95" t="s">
        <v>10</v>
      </c>
      <c r="F8" s="96"/>
      <c r="G8" s="96"/>
      <c r="H8" s="96"/>
      <c r="I8" s="97"/>
      <c r="J8" s="102" t="s">
        <v>12</v>
      </c>
      <c r="K8" s="103"/>
      <c r="L8" s="103"/>
      <c r="M8" s="103"/>
      <c r="N8" s="104"/>
      <c r="O8" s="95" t="s">
        <v>13</v>
      </c>
      <c r="P8" s="96"/>
      <c r="Q8" s="96"/>
      <c r="R8" s="96"/>
      <c r="S8" s="96"/>
      <c r="T8" s="95" t="s">
        <v>14</v>
      </c>
      <c r="U8" s="96"/>
      <c r="V8" s="96"/>
      <c r="W8" s="96"/>
      <c r="X8" s="97"/>
      <c r="Y8" s="95" t="s">
        <v>39</v>
      </c>
      <c r="Z8" s="96"/>
      <c r="AA8" s="96"/>
      <c r="AB8" s="96"/>
      <c r="AC8" s="96"/>
      <c r="AD8" s="91" t="s">
        <v>9</v>
      </c>
    </row>
    <row r="9" spans="1:30" ht="72" thickBot="1">
      <c r="A9" s="26" t="s">
        <v>15</v>
      </c>
      <c r="B9" s="27" t="s">
        <v>16</v>
      </c>
      <c r="C9" s="28" t="s">
        <v>23</v>
      </c>
      <c r="D9" s="29" t="s">
        <v>17</v>
      </c>
      <c r="E9" s="30" t="s">
        <v>20</v>
      </c>
      <c r="F9" s="31" t="s">
        <v>21</v>
      </c>
      <c r="G9" s="31" t="s">
        <v>22</v>
      </c>
      <c r="H9" s="31" t="s">
        <v>18</v>
      </c>
      <c r="I9" s="32" t="s">
        <v>19</v>
      </c>
      <c r="J9" s="30" t="s">
        <v>20</v>
      </c>
      <c r="K9" s="31" t="s">
        <v>21</v>
      </c>
      <c r="L9" s="31" t="s">
        <v>22</v>
      </c>
      <c r="M9" s="31" t="s">
        <v>18</v>
      </c>
      <c r="N9" s="32" t="s">
        <v>19</v>
      </c>
      <c r="O9" s="30" t="s">
        <v>20</v>
      </c>
      <c r="P9" s="31" t="s">
        <v>21</v>
      </c>
      <c r="Q9" s="31" t="s">
        <v>22</v>
      </c>
      <c r="R9" s="31" t="s">
        <v>18</v>
      </c>
      <c r="S9" s="32" t="s">
        <v>19</v>
      </c>
      <c r="T9" s="30" t="s">
        <v>20</v>
      </c>
      <c r="U9" s="31" t="s">
        <v>21</v>
      </c>
      <c r="V9" s="31" t="s">
        <v>22</v>
      </c>
      <c r="W9" s="31" t="s">
        <v>18</v>
      </c>
      <c r="X9" s="32" t="s">
        <v>19</v>
      </c>
      <c r="Y9" s="30" t="s">
        <v>20</v>
      </c>
      <c r="Z9" s="31" t="s">
        <v>21</v>
      </c>
      <c r="AA9" s="31" t="s">
        <v>22</v>
      </c>
      <c r="AB9" s="31" t="s">
        <v>18</v>
      </c>
      <c r="AC9" s="32" t="s">
        <v>19</v>
      </c>
      <c r="AD9" s="91"/>
    </row>
    <row r="10" spans="1:30" ht="28.5">
      <c r="A10" s="2">
        <v>1</v>
      </c>
      <c r="B10" s="34" t="s">
        <v>41</v>
      </c>
      <c r="C10" s="56">
        <v>32686</v>
      </c>
      <c r="D10" s="57" t="s">
        <v>42</v>
      </c>
      <c r="E10" s="73">
        <v>15</v>
      </c>
      <c r="F10" s="37">
        <v>3.4</v>
      </c>
      <c r="G10" s="37"/>
      <c r="H10" s="38">
        <f>AVERAGE(F10:G10)</f>
        <v>3.4</v>
      </c>
      <c r="I10" s="41">
        <f>+E10-H10</f>
        <v>11.6</v>
      </c>
      <c r="J10" s="36">
        <v>14</v>
      </c>
      <c r="K10" s="37">
        <v>2</v>
      </c>
      <c r="L10" s="37"/>
      <c r="M10" s="38">
        <f>AVERAGE(K10:L10)</f>
        <v>2</v>
      </c>
      <c r="N10" s="41">
        <f>+J10-M10</f>
        <v>12</v>
      </c>
      <c r="O10" s="73">
        <v>14</v>
      </c>
      <c r="P10" s="37">
        <v>1.1</v>
      </c>
      <c r="Q10" s="37"/>
      <c r="R10" s="38">
        <f>AVERAGE(P10:Q10)</f>
        <v>1.1</v>
      </c>
      <c r="S10" s="41">
        <f>+O10-R10</f>
        <v>12.9</v>
      </c>
      <c r="T10" s="73">
        <v>13</v>
      </c>
      <c r="U10" s="37">
        <v>2.7</v>
      </c>
      <c r="V10" s="37"/>
      <c r="W10" s="38">
        <f>AVERAGE(U10:V10)</f>
        <v>2.7</v>
      </c>
      <c r="X10" s="41">
        <f>+T10-W10</f>
        <v>10.3</v>
      </c>
      <c r="Y10" s="73">
        <v>14.5</v>
      </c>
      <c r="Z10" s="37">
        <v>0.45</v>
      </c>
      <c r="AA10" s="37"/>
      <c r="AB10" s="38">
        <f>AVERAGE(Z10:AA10)</f>
        <v>0.45</v>
      </c>
      <c r="AC10" s="51">
        <f>+Y10-AB10</f>
        <v>14.05</v>
      </c>
      <c r="AD10" s="39">
        <f>(I10+N10+S10+X10+AC10)-MIN(I10,N10,S10,X10,AC10)</f>
        <v>50.55</v>
      </c>
    </row>
    <row r="20" ht="15">
      <c r="A20" s="20" t="s">
        <v>1</v>
      </c>
    </row>
  </sheetData>
  <sheetProtection/>
  <mergeCells count="10">
    <mergeCell ref="AD8:AD9"/>
    <mergeCell ref="A2:AD2"/>
    <mergeCell ref="A4:AD4"/>
    <mergeCell ref="A6:AD6"/>
    <mergeCell ref="A7:AD7"/>
    <mergeCell ref="E8:I8"/>
    <mergeCell ref="J8:N8"/>
    <mergeCell ref="O8:S8"/>
    <mergeCell ref="T8:X8"/>
    <mergeCell ref="Y8:AC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20"/>
  <sheetViews>
    <sheetView zoomScalePageLayoutView="0" workbookViewId="0" topLeftCell="A1">
      <selection activeCell="A6" sqref="A6:AI6"/>
    </sheetView>
  </sheetViews>
  <sheetFormatPr defaultColWidth="9.140625" defaultRowHeight="12.75"/>
  <cols>
    <col min="1" max="1" width="3.7109375" style="0" customWidth="1"/>
    <col min="2" max="2" width="17.140625" style="0" customWidth="1"/>
    <col min="4" max="4" width="11.421875" style="0" customWidth="1"/>
    <col min="5" max="7" width="3.7109375" style="0" customWidth="1"/>
    <col min="8" max="8" width="4.421875" style="0" customWidth="1"/>
    <col min="9" max="9" width="5.28125" style="0" customWidth="1"/>
    <col min="10" max="13" width="3.7109375" style="0" customWidth="1"/>
    <col min="14" max="14" width="5.8515625" style="0" customWidth="1"/>
    <col min="15" max="18" width="3.7109375" style="0" customWidth="1"/>
    <col min="19" max="19" width="5.140625" style="0" customWidth="1"/>
    <col min="20" max="21" width="3.7109375" style="0" customWidth="1"/>
    <col min="22" max="22" width="2.7109375" style="0" customWidth="1"/>
    <col min="23" max="23" width="3.7109375" style="0" customWidth="1"/>
    <col min="24" max="24" width="6.8515625" style="0" customWidth="1"/>
    <col min="25" max="27" width="3.7109375" style="0" customWidth="1"/>
    <col min="28" max="28" width="2.8515625" style="0" customWidth="1"/>
    <col min="29" max="29" width="5.00390625" style="0" customWidth="1"/>
    <col min="30" max="33" width="3.7109375" style="0" customWidth="1"/>
    <col min="34" max="34" width="5.7109375" style="0" customWidth="1"/>
  </cols>
  <sheetData>
    <row r="2" spans="1:35" ht="15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11" ht="15">
      <c r="A3" s="17"/>
      <c r="B3" s="18"/>
      <c r="C3" s="18"/>
      <c r="D3" s="18"/>
      <c r="E3" s="18"/>
      <c r="F3" s="18"/>
      <c r="G3" s="18"/>
      <c r="H3" s="18"/>
      <c r="I3" s="18"/>
      <c r="J3" s="17"/>
      <c r="K3" s="17"/>
    </row>
    <row r="4" spans="1:35" ht="15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</row>
    <row r="5" spans="1:11" ht="15">
      <c r="A5" s="17"/>
      <c r="B5" s="18"/>
      <c r="C5" s="18"/>
      <c r="D5" s="18"/>
      <c r="E5" s="18"/>
      <c r="F5" s="18"/>
      <c r="G5" s="18"/>
      <c r="H5" s="18"/>
      <c r="I5" s="18"/>
      <c r="J5" s="17"/>
      <c r="K5" s="17"/>
    </row>
    <row r="6" spans="1:35" ht="15.75" thickBot="1">
      <c r="A6" s="101" t="s">
        <v>74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ht="15.75" thickBot="1">
      <c r="A7" s="88" t="s">
        <v>33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0"/>
    </row>
    <row r="8" spans="1:35" ht="13.5" thickBot="1">
      <c r="A8" s="24"/>
      <c r="B8" s="25"/>
      <c r="C8" s="25"/>
      <c r="D8" s="25"/>
      <c r="E8" s="95" t="s">
        <v>10</v>
      </c>
      <c r="F8" s="96"/>
      <c r="G8" s="96"/>
      <c r="H8" s="96"/>
      <c r="I8" s="97"/>
      <c r="J8" s="102" t="s">
        <v>29</v>
      </c>
      <c r="K8" s="103"/>
      <c r="L8" s="103"/>
      <c r="M8" s="103"/>
      <c r="N8" s="104"/>
      <c r="O8" s="95" t="s">
        <v>30</v>
      </c>
      <c r="P8" s="96"/>
      <c r="Q8" s="96"/>
      <c r="R8" s="96"/>
      <c r="S8" s="96"/>
      <c r="T8" s="95" t="s">
        <v>12</v>
      </c>
      <c r="U8" s="96"/>
      <c r="V8" s="96"/>
      <c r="W8" s="96"/>
      <c r="X8" s="97"/>
      <c r="Y8" s="95" t="s">
        <v>13</v>
      </c>
      <c r="Z8" s="96"/>
      <c r="AA8" s="96"/>
      <c r="AB8" s="96"/>
      <c r="AC8" s="96"/>
      <c r="AD8" s="105" t="s">
        <v>14</v>
      </c>
      <c r="AE8" s="106"/>
      <c r="AF8" s="106"/>
      <c r="AG8" s="106"/>
      <c r="AH8" s="106"/>
      <c r="AI8" s="91" t="s">
        <v>9</v>
      </c>
    </row>
    <row r="9" spans="1:35" ht="72" thickBot="1">
      <c r="A9" s="26" t="s">
        <v>15</v>
      </c>
      <c r="B9" s="27" t="s">
        <v>16</v>
      </c>
      <c r="C9" s="28" t="s">
        <v>23</v>
      </c>
      <c r="D9" s="29" t="s">
        <v>17</v>
      </c>
      <c r="E9" s="30" t="s">
        <v>20</v>
      </c>
      <c r="F9" s="31" t="s">
        <v>21</v>
      </c>
      <c r="G9" s="31" t="s">
        <v>22</v>
      </c>
      <c r="H9" s="31" t="s">
        <v>18</v>
      </c>
      <c r="I9" s="32" t="s">
        <v>19</v>
      </c>
      <c r="J9" s="30" t="s">
        <v>20</v>
      </c>
      <c r="K9" s="31" t="s">
        <v>21</v>
      </c>
      <c r="L9" s="31" t="s">
        <v>22</v>
      </c>
      <c r="M9" s="31" t="s">
        <v>18</v>
      </c>
      <c r="N9" s="32" t="s">
        <v>19</v>
      </c>
      <c r="O9" s="30" t="s">
        <v>20</v>
      </c>
      <c r="P9" s="31" t="s">
        <v>21</v>
      </c>
      <c r="Q9" s="31" t="s">
        <v>22</v>
      </c>
      <c r="R9" s="31" t="s">
        <v>18</v>
      </c>
      <c r="S9" s="32" t="s">
        <v>19</v>
      </c>
      <c r="T9" s="30" t="s">
        <v>20</v>
      </c>
      <c r="U9" s="31" t="s">
        <v>21</v>
      </c>
      <c r="V9" s="31" t="s">
        <v>22</v>
      </c>
      <c r="W9" s="31" t="s">
        <v>18</v>
      </c>
      <c r="X9" s="32" t="s">
        <v>19</v>
      </c>
      <c r="Y9" s="30" t="s">
        <v>20</v>
      </c>
      <c r="Z9" s="31" t="s">
        <v>21</v>
      </c>
      <c r="AA9" s="31" t="s">
        <v>22</v>
      </c>
      <c r="AB9" s="31" t="s">
        <v>18</v>
      </c>
      <c r="AC9" s="32" t="s">
        <v>19</v>
      </c>
      <c r="AD9" s="53" t="s">
        <v>20</v>
      </c>
      <c r="AE9" s="54" t="s">
        <v>21</v>
      </c>
      <c r="AF9" s="54" t="s">
        <v>22</v>
      </c>
      <c r="AG9" s="54" t="s">
        <v>18</v>
      </c>
      <c r="AH9" s="55" t="s">
        <v>19</v>
      </c>
      <c r="AI9" s="91"/>
    </row>
    <row r="10" spans="1:35" ht="23.25">
      <c r="A10" s="2">
        <v>1</v>
      </c>
      <c r="B10" s="34" t="s">
        <v>31</v>
      </c>
      <c r="C10" s="56">
        <v>34425</v>
      </c>
      <c r="D10" s="57" t="s">
        <v>32</v>
      </c>
      <c r="E10" s="73">
        <v>15.1</v>
      </c>
      <c r="F10" s="37">
        <v>3</v>
      </c>
      <c r="G10" s="37"/>
      <c r="H10" s="38">
        <f>AVERAGE(F10:G10)</f>
        <v>3</v>
      </c>
      <c r="I10" s="41">
        <f>+E10-H10</f>
        <v>12.1</v>
      </c>
      <c r="J10" s="74">
        <v>14.7</v>
      </c>
      <c r="K10" s="37">
        <v>3.5</v>
      </c>
      <c r="L10" s="37"/>
      <c r="M10" s="38">
        <f>AVERAGE(K10:L10)</f>
        <v>3.5</v>
      </c>
      <c r="N10" s="41">
        <f>+J10-M10</f>
        <v>11.2</v>
      </c>
      <c r="O10" s="73">
        <v>14.1</v>
      </c>
      <c r="P10" s="37">
        <v>4.7</v>
      </c>
      <c r="Q10" s="37"/>
      <c r="R10" s="38">
        <f>AVERAGE(P10:Q10)</f>
        <v>4.7</v>
      </c>
      <c r="S10" s="41">
        <f>+O10-R10</f>
        <v>9.399999999999999</v>
      </c>
      <c r="T10" s="36">
        <v>13</v>
      </c>
      <c r="U10" s="37">
        <v>0.9</v>
      </c>
      <c r="V10" s="37"/>
      <c r="W10" s="38">
        <f>AVERAGE(U10:V10)</f>
        <v>0.9</v>
      </c>
      <c r="X10" s="41">
        <f>+T10-W10</f>
        <v>12.1</v>
      </c>
      <c r="Y10" s="73">
        <v>14.3</v>
      </c>
      <c r="Z10" s="37">
        <v>2</v>
      </c>
      <c r="AA10" s="37"/>
      <c r="AB10" s="38">
        <f>AVERAGE(Z10:AA10)</f>
        <v>2</v>
      </c>
      <c r="AC10" s="51">
        <f>+Y10-AB10</f>
        <v>12.3</v>
      </c>
      <c r="AD10" s="73">
        <v>12.7</v>
      </c>
      <c r="AE10" s="37">
        <v>3.4</v>
      </c>
      <c r="AF10" s="37"/>
      <c r="AG10" s="38">
        <f>AVERAGE(AE10:AF10)</f>
        <v>3.4</v>
      </c>
      <c r="AH10" s="51">
        <f>+AD10-AG10</f>
        <v>9.299999999999999</v>
      </c>
      <c r="AI10" s="39">
        <f>(N10+S10+X10+AC10+AH10)-MIN(N10,S10,X10,AC10,AH10)</f>
        <v>45</v>
      </c>
    </row>
    <row r="19" ht="15">
      <c r="A19" s="20" t="s">
        <v>40</v>
      </c>
    </row>
    <row r="20" ht="12.75">
      <c r="B20" s="25"/>
    </row>
  </sheetData>
  <sheetProtection/>
  <mergeCells count="11">
    <mergeCell ref="AD8:AH8"/>
    <mergeCell ref="E8:I8"/>
    <mergeCell ref="J8:N8"/>
    <mergeCell ref="O8:S8"/>
    <mergeCell ref="A2:AI2"/>
    <mergeCell ref="A4:AI4"/>
    <mergeCell ref="A6:AI6"/>
    <mergeCell ref="A7:AI7"/>
    <mergeCell ref="T8:X8"/>
    <mergeCell ref="Y8:AC8"/>
    <mergeCell ref="AI8:A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</dc:creator>
  <cp:keywords/>
  <dc:description/>
  <cp:lastModifiedBy>Valued Packard Bell Customer</cp:lastModifiedBy>
  <cp:lastPrinted>2012-01-28T19:26:22Z</cp:lastPrinted>
  <dcterms:created xsi:type="dcterms:W3CDTF">2006-04-27T08:37:51Z</dcterms:created>
  <dcterms:modified xsi:type="dcterms:W3CDTF">2012-03-12T21:37:11Z</dcterms:modified>
  <cp:category/>
  <cp:version/>
  <cp:contentType/>
  <cp:contentStatus/>
</cp:coreProperties>
</file>